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Sheet1 (2)" sheetId="1" r:id="rId1"/>
    <sheet name="Sheet1" sheetId="2" r:id="rId2"/>
    <sheet name="Sheet2" sheetId="3" r:id="rId3"/>
    <sheet name="Sheet3" sheetId="4" r:id="rId4"/>
  </sheets>
  <definedNames>
    <definedName name="_xlnm._FilterDatabase" localSheetId="0" hidden="1">'Sheet1 (2)'!$A$3:$L$106</definedName>
    <definedName name="_xlnm._FilterDatabase" localSheetId="1" hidden="1">'Sheet1'!$A$4:$Q$116</definedName>
    <definedName name="_xlnm._FilterDatabase" localSheetId="2" hidden="1">'Sheet2'!$A$4:$N$144</definedName>
  </definedNames>
  <calcPr fullCalcOnLoad="1"/>
</workbook>
</file>

<file path=xl/sharedStrings.xml><?xml version="1.0" encoding="utf-8"?>
<sst xmlns="http://schemas.openxmlformats.org/spreadsheetml/2006/main" count="1565" uniqueCount="401">
  <si>
    <t>山亭区2020年度扶贫资金计划安排情况</t>
  </si>
  <si>
    <t>序号</t>
  </si>
  <si>
    <t>镇街</t>
  </si>
  <si>
    <t>项目名称</t>
  </si>
  <si>
    <t>项目类别</t>
  </si>
  <si>
    <t>项目带动</t>
  </si>
  <si>
    <t>备注</t>
  </si>
  <si>
    <t>中央资金</t>
  </si>
  <si>
    <t>省级资金</t>
  </si>
  <si>
    <t>市级资金</t>
  </si>
  <si>
    <t>区级资金</t>
  </si>
  <si>
    <t>户数</t>
  </si>
  <si>
    <t>人数</t>
  </si>
  <si>
    <t>合计</t>
  </si>
  <si>
    <t>山城街道</t>
  </si>
  <si>
    <t>2020年山城街道千禧牧业加工车间扶贫项目</t>
  </si>
  <si>
    <t>产业项目</t>
  </si>
  <si>
    <t>2020年岩底村油桃园区 生产路配套设施项目</t>
  </si>
  <si>
    <t>基础设施</t>
  </si>
  <si>
    <t>2020年枣树岭村扶贫修路项目</t>
  </si>
  <si>
    <t>2020年到户帮扶项目</t>
  </si>
  <si>
    <t>到户帮扶</t>
  </si>
  <si>
    <t>2020年邻里互助项目</t>
  </si>
  <si>
    <t>邻里互助</t>
  </si>
  <si>
    <t>2020年孝善养老项目</t>
  </si>
  <si>
    <t>孝善养老</t>
  </si>
  <si>
    <t>2020年度山城街道贫困户饮水工程项目</t>
  </si>
  <si>
    <t>2020年山城街道贫困户家居环境提升项目</t>
  </si>
  <si>
    <t>西集镇</t>
  </si>
  <si>
    <t>2020年西集镇枣庄隆大重型数控机床有限公司加工车间扶贫项目</t>
  </si>
  <si>
    <t>2020年西集镇基础设施建设项目</t>
  </si>
  <si>
    <t>2020年西集镇到户帮扶扶贫项目</t>
  </si>
  <si>
    <t>2020年西集镇邻里亲情互助项目</t>
  </si>
  <si>
    <t>2020年西集镇孝善养老扶贫项目</t>
  </si>
  <si>
    <t>2020年西集镇扶贫基金项目</t>
  </si>
  <si>
    <t>扶贫基金</t>
  </si>
  <si>
    <t xml:space="preserve">桑村镇
</t>
  </si>
  <si>
    <t>2020年度桑村镇芹沃村基础设施项目</t>
  </si>
  <si>
    <t>2020年度桑村镇蒋沟村基础设施项目</t>
  </si>
  <si>
    <t>2020年度桑村镇瓜园村基础设施项目</t>
  </si>
  <si>
    <t>2020年度桑村镇斗城村基础设施项目</t>
  </si>
  <si>
    <t>2020年度桑村镇白满化村基础设施建设项目</t>
  </si>
  <si>
    <t>2020年度桑村镇贾庄村基础设施建设项目</t>
  </si>
  <si>
    <t>2020年度桑村镇大河村基础设施建设项目</t>
  </si>
  <si>
    <t>2020年度桑村镇无障碍改造项目</t>
  </si>
  <si>
    <t>2020年度桑村镇邻里互助扶贫项目</t>
  </si>
  <si>
    <t xml:space="preserve">2020年度孝善养老扶贫项目 </t>
  </si>
  <si>
    <t xml:space="preserve">2020年度桑村镇扶贫基金项目 </t>
  </si>
  <si>
    <t>城头镇</t>
  </si>
  <si>
    <t>城头镇高效农业扶贫项目</t>
  </si>
  <si>
    <t>城头镇周庄村特色农业扶贫项目</t>
  </si>
  <si>
    <t>2020年西城头村基础设施建设扶贫项目</t>
  </si>
  <si>
    <t>城头镇扶贫基金扶贫项目</t>
  </si>
  <si>
    <t>城头镇孝善养老扶贫项目</t>
  </si>
  <si>
    <t>城头镇邻里互助扶贫项目</t>
  </si>
  <si>
    <t>135组</t>
  </si>
  <si>
    <t>城头镇家居环境提升</t>
  </si>
  <si>
    <t>西城头村基础设施</t>
  </si>
  <si>
    <t>冯卯镇</t>
  </si>
  <si>
    <t>山亭区省派第一书记产业园项目</t>
  </si>
  <si>
    <t>欧峪村10万
涝坡村60万
百步岭30万</t>
  </si>
  <si>
    <t>2020年冯卯镇环卫设备租赁项目</t>
  </si>
  <si>
    <t>其它资金1.5万为2019年南赵庄村路灯亮化项目结余省级资金</t>
  </si>
  <si>
    <t>2020年欧峪村生产加工项目</t>
  </si>
  <si>
    <t>2020年九老庄道路硬化项目</t>
  </si>
  <si>
    <t>2020年百步岭道路硬化项目</t>
  </si>
  <si>
    <t>2020年付庄村灌溉机井及配套项目</t>
  </si>
  <si>
    <t>2020年郝楼村党群服务中心项目</t>
  </si>
  <si>
    <t>2020年水山村道路硬化项目</t>
  </si>
  <si>
    <t>2020年赵泉村道路硬化项目</t>
  </si>
  <si>
    <t>2020年度别庄村道路硬化扶贫项目</t>
  </si>
  <si>
    <t>2020年度陈山村道路硬化扶贫项目</t>
  </si>
  <si>
    <t>2020年度东岩下村道路硬化扶贫项目</t>
  </si>
  <si>
    <t>2020年度西岩下村道路硬化扶贫项目</t>
  </si>
  <si>
    <t>2020年度龙虎坡村道路硬化扶贫项目</t>
  </si>
  <si>
    <t>含支出型救助、残疾人无障碍改造、到户帮扶</t>
  </si>
  <si>
    <t>2020年温庄村基础设施</t>
  </si>
  <si>
    <t>试点</t>
  </si>
  <si>
    <t>店子镇</t>
  </si>
  <si>
    <t>2020年店子镇莺歌加工设备租赁扶贫项目</t>
  </si>
  <si>
    <t>收回往年项目资金73万元</t>
  </si>
  <si>
    <t>2020店子镇高崖村基础设施建设项目</t>
  </si>
  <si>
    <t>2020店子镇富川村基础设施建设项目</t>
  </si>
  <si>
    <t>2020店子镇鹁鸽崖村基础设施建设项目</t>
  </si>
  <si>
    <t>2020店子镇剪子山村基础设施建设项目</t>
  </si>
  <si>
    <t>2020店子镇平子村基础设施建设项目</t>
  </si>
  <si>
    <t>2020店子镇姚营村基础设施建设项目</t>
  </si>
  <si>
    <t>2020年店子镇到户帮扶项目</t>
  </si>
  <si>
    <t>2020店子镇孝善养老项目</t>
  </si>
  <si>
    <t>2020年店子镇扶贫基金</t>
  </si>
  <si>
    <t>水泉镇</t>
  </si>
  <si>
    <t>2020年度水泉镇睿展加工车间扶贫项目</t>
  </si>
  <si>
    <t>2020年度水泉镇青莲村基础设施建设扶贫项目</t>
  </si>
  <si>
    <t>2020年度水泉镇上龙庄村基础设施建设扶贫项目</t>
  </si>
  <si>
    <t>2020年度水泉镇田坑村基础设施建设扶贫项目</t>
  </si>
  <si>
    <t>2020年度水泉镇朱庄村基础设施建设扶贫项目</t>
  </si>
  <si>
    <t>2020年度水泉镇峪子村基础设施建设扶贫项目</t>
  </si>
  <si>
    <t>2020年度水泉镇柴山前村基础设施建设扶贫项目</t>
  </si>
  <si>
    <t>2020年度水泉镇棠棣峪村基础设施建设扶贫项目</t>
  </si>
  <si>
    <t>2020年度水泉镇到户帮扶扶贫项目</t>
  </si>
  <si>
    <t>2020年度水泉镇邻里互助扶贫项目</t>
  </si>
  <si>
    <t>2020年度水泉镇孝善养老扶贫项目</t>
  </si>
  <si>
    <t>驻村工作队</t>
  </si>
  <si>
    <t>徐庄镇</t>
  </si>
  <si>
    <t>徐庄镇2020年度四知堂加工扶贫项目</t>
  </si>
  <si>
    <t>区派第一书记基础设施项目</t>
  </si>
  <si>
    <t>徐庄镇2020年度到户帮扶项目</t>
  </si>
  <si>
    <t>徐庄镇2020年度邻里互助项目</t>
  </si>
  <si>
    <t>徐庄镇2020年度孝善养老项目</t>
  </si>
  <si>
    <t>北庄镇</t>
  </si>
  <si>
    <t>2019年高庄加工车间扶贫项目</t>
  </si>
  <si>
    <t>2020年度热处理加工车间扶贫项目</t>
  </si>
  <si>
    <t>收回往年项目资金418.314355万元</t>
  </si>
  <si>
    <t>2020年度北庄镇上十河村基础设施项目</t>
  </si>
  <si>
    <t xml:space="preserve">2020年度北庄镇杏峪村基础设施 </t>
  </si>
  <si>
    <t>2020年度北庄镇到户帮扶项目</t>
  </si>
  <si>
    <t>2020年度北庄镇孝善养老项目</t>
  </si>
  <si>
    <t>2020年度北庄镇扶贫基金项目</t>
  </si>
  <si>
    <t>2020年度北庄镇水利基础设施建设扶贫项目</t>
  </si>
  <si>
    <t>凫城镇</t>
  </si>
  <si>
    <t>2020年度凫城镇欧乐食品加工扶贫项目</t>
  </si>
  <si>
    <t>其他资金为整合往年资金</t>
  </si>
  <si>
    <t>2019年度山亭区农业生态园项目</t>
  </si>
  <si>
    <t>2020年度凫城镇到户帮扶项目</t>
  </si>
  <si>
    <t>2021年度凫城镇邻里互助项目</t>
  </si>
  <si>
    <t>2022年度凫城镇孝善养老项目</t>
  </si>
  <si>
    <t>2023年度凫城镇扶贫基金项目</t>
  </si>
  <si>
    <t>2020年度扶贫资金分配情况汇总表</t>
  </si>
  <si>
    <t>资金投入（万元）</t>
  </si>
  <si>
    <t>资金分配情况是否公示</t>
  </si>
  <si>
    <t>扶贫基金是否上报区级批复</t>
  </si>
  <si>
    <t>项目是否录入国扶办系统</t>
  </si>
  <si>
    <t>其它资金</t>
  </si>
  <si>
    <t>是</t>
  </si>
  <si>
    <t>小计：</t>
  </si>
  <si>
    <t>基础设施（220万元 ）</t>
  </si>
  <si>
    <t xml:space="preserve">是 </t>
  </si>
  <si>
    <t>——</t>
  </si>
  <si>
    <t>山亭区2020年度扶贫资金计划安排情况汇总表</t>
  </si>
  <si>
    <t>日期：2020年6月19日</t>
  </si>
  <si>
    <t>实施地点</t>
  </si>
  <si>
    <t>实施期限</t>
  </si>
  <si>
    <t>主要建设任务及补助标准</t>
  </si>
  <si>
    <t>实施单位</t>
  </si>
  <si>
    <t>资金规模及来源（万元）</t>
  </si>
  <si>
    <t>贫困户参与方式及带贫减贫机制</t>
  </si>
  <si>
    <t>绩效目标</t>
  </si>
  <si>
    <t>带动贫困户情况</t>
  </si>
  <si>
    <t>中央财政专项扶贫资金</t>
  </si>
  <si>
    <t>省级财政专项扶贫资金</t>
  </si>
  <si>
    <t>市级财政专项扶贫资金</t>
  </si>
  <si>
    <t>区级财政专项扶贫资金</t>
  </si>
  <si>
    <t>购买加工车间委托给山东千禧农牧发展有限公司经营管理使用</t>
  </si>
  <si>
    <t>用于村集体增收和贫困户分红。</t>
  </si>
  <si>
    <t>通过固定收益用于分配</t>
  </si>
  <si>
    <t>2020年岩底村油桃园区生产路配套设施项目</t>
  </si>
  <si>
    <t>岩底村</t>
  </si>
  <si>
    <t>新修生产路1000米长，3米宽</t>
  </si>
  <si>
    <t>改善村内环境，改善村民生产生活条件</t>
  </si>
  <si>
    <t>改善村民居住环境</t>
  </si>
  <si>
    <t>枣树岭村</t>
  </si>
  <si>
    <t>新修生产路600米长，3米宽</t>
  </si>
  <si>
    <t>优化贫困户的生产生活条件。修缮房屋、硬化路面、庭院美化。</t>
  </si>
  <si>
    <t>优化贫困户的生产生活条件。</t>
  </si>
  <si>
    <t>改善贫困户的生产生活条件</t>
  </si>
  <si>
    <t>保障失能半失能人员的照料问题</t>
  </si>
  <si>
    <t>帮助失能半失能人员实现有人照料</t>
  </si>
  <si>
    <t>对失能半失能贫困人员加强照料，同时促进参与照料贫困人员岗位人员的增收</t>
  </si>
  <si>
    <t>实施孝善养老项目是孝老爱亲、扶贫济困、乐善好施的光荣传统与扶贫工作的有机结合，能够切实解决众多老年贫困人口脱贫；</t>
  </si>
  <si>
    <t>能够切实解决众多老年贫困人口脱贫</t>
  </si>
  <si>
    <t>解决贫困户安全饮水</t>
  </si>
  <si>
    <t>利用各村2020年度的财政专项扶贫资金，购买隆大重型数控机床有限公司厂房一间，约8200平方米，购买后租赁给隆大重型数控机床有限公司使用管理，每年通过收取租金，采取发展生产、发展教育、社会救助等形式巩固脱贫成效。</t>
  </si>
  <si>
    <t>2020年度西集镇东粮生物科技发展有限公司加工车间扶贫项目</t>
  </si>
  <si>
    <t>购买东粮生物发展有限公司厂房一间，购买后租赁给东粮生物发展有限公司使用管理，每年通过收取租金，采取发展生产、发展教育、社会救助等形式巩固脱贫成效</t>
  </si>
  <si>
    <t>2020年东河岔村基础设施建设项目</t>
  </si>
  <si>
    <t>东河岔村</t>
  </si>
  <si>
    <t>村文化广场地面硬化约3000平方米。</t>
  </si>
  <si>
    <t>2020年常山村基础设施建设项目</t>
  </si>
  <si>
    <t>常山村</t>
  </si>
  <si>
    <t>村北修路长300米，宽4米，共1200平方米。</t>
  </si>
  <si>
    <t>2020年卢山口村基础设施建设项目</t>
  </si>
  <si>
    <t>卢山口村</t>
  </si>
  <si>
    <t>枣滕线至黑山前村修路300米，宽4米，共1200平方米。</t>
  </si>
  <si>
    <t>2020年东集村基础设施建设项目</t>
  </si>
  <si>
    <t>东集村</t>
  </si>
  <si>
    <t>村南修建生产路长200米，宽6米，共1200平方米。</t>
  </si>
  <si>
    <t>2020年东庄村基础设施建设项目</t>
  </si>
  <si>
    <t>东庄村</t>
  </si>
  <si>
    <t>清理村内3公里河道及河道两岸道路硬化。</t>
  </si>
  <si>
    <t>2020年伏里村基础设施建设项目</t>
  </si>
  <si>
    <t>伏里村</t>
  </si>
  <si>
    <t>修复水渠1500米。</t>
  </si>
  <si>
    <t>2020年西河岔村基础设施建设项目</t>
  </si>
  <si>
    <t>西河岔村</t>
  </si>
  <si>
    <t>打人畜饮水深井一处。</t>
  </si>
  <si>
    <t>2020年西集村基础设施建设项目</t>
  </si>
  <si>
    <t>西集村</t>
  </si>
  <si>
    <t>村北水塔重建。</t>
  </si>
  <si>
    <t>对全镇因病因灾等突发情况发生致贫人员，加强资金保障。同时，稳定已脱贫人员不返贫。</t>
  </si>
  <si>
    <t>用于贫困户救助</t>
  </si>
  <si>
    <t>一是可以激发贫困户的内生动力。二是可以解决贫困户的两不愁三保障问题。三是可以提高贫困户的获得感、幸福感和满意度。</t>
  </si>
  <si>
    <t>芹沃村</t>
  </si>
  <si>
    <t>计划对村委会前路面进行硬化改造约5000平方米。</t>
  </si>
  <si>
    <t>蒋沟村</t>
  </si>
  <si>
    <t>计划对村委会西侧路面进行硬化改造约1000平方米。</t>
  </si>
  <si>
    <t>瓜园村</t>
  </si>
  <si>
    <t>计划村西侧道路进行硬化改造约1000平方米。</t>
  </si>
  <si>
    <t>斗城村</t>
  </si>
  <si>
    <t>计划对村内道路进行硬化改造约5000平方。</t>
  </si>
  <si>
    <t>白满化村</t>
  </si>
  <si>
    <t>计划对村内道路进行硬化改造约5000平方米。</t>
  </si>
  <si>
    <t>贾庄村</t>
  </si>
  <si>
    <t>计划对村内道路进行硬化改造约3000平方米。</t>
  </si>
  <si>
    <t>大河村</t>
  </si>
  <si>
    <t>计划对前大河沿河路进行硬化改造约1400平米，卢大河村西至西大河连接路硬化改造约600平米，合计约2000平方米。</t>
  </si>
  <si>
    <t>桑村镇</t>
  </si>
  <si>
    <t>2020年度孝善养老扶贫项目</t>
  </si>
  <si>
    <t>2020年度桑村镇扶贫基金项目</t>
  </si>
  <si>
    <t>购买龙潭家庭农场已经建成的联栋式日光温室2座、冬暖式大棚3座（购置资产的具体情况见评估报告）。购买后反租，村集体每年按照12.42万元收取租金。</t>
  </si>
  <si>
    <t>购买山亭区万丰蔬菜种植专业合作社已经建成的木耳生产大棚（购置资产的具体情况见评估报告），项目形成资产归周庄村村集体所有。购买后反租，村集体每年按照扶贫资产8%的比例收取租金。</t>
  </si>
  <si>
    <t>硬化路面约2000平方米</t>
  </si>
  <si>
    <t>西城头村</t>
  </si>
  <si>
    <t>硬化路面约2000平方米，硬化路面长250米、宽8米、厚18厘米</t>
  </si>
  <si>
    <t>山亭区山水林园果蔬种植合作社</t>
  </si>
  <si>
    <t>建设省派第一书记种植产业园</t>
  </si>
  <si>
    <t>购买环卫设备对外承包租赁，收取租金用于项目村脱贫攻坚工作。</t>
  </si>
  <si>
    <t>在欧峪村建设直冷式制冰车间，购置加工设备及相关配套，对外承包租赁，收取租金用于脱贫攻坚工作。</t>
  </si>
  <si>
    <t>九老庄村</t>
  </si>
  <si>
    <t>投入60万元，硬化村内农贸市场路面及村内小巷路面，约7500平方米</t>
  </si>
  <si>
    <t>百步岭村</t>
  </si>
  <si>
    <t>投入30万元，对村内主街道路硬化，铺设直径800mm高压排水管169米，200mm厚度水稳层及5cm沥青路面长211米、宽4.5米；5cm沥青不带水稳层路面长577米、宽4.3米。</t>
  </si>
  <si>
    <t>付庄村</t>
  </si>
  <si>
    <t>投资20万元，在村南、村北处新打灌溉机井2眼，并进行相关配套。</t>
  </si>
  <si>
    <t>郝楼村</t>
  </si>
  <si>
    <t>投资20万元，对原未建设完成的党群服务中心进行后续工程建设。</t>
  </si>
  <si>
    <t>水山村</t>
  </si>
  <si>
    <t>投入20万元，硬化村内街道约2000平方米</t>
  </si>
  <si>
    <t>赵泉村</t>
  </si>
  <si>
    <t>投入20万元，硬化村东山生产路约2000平方米</t>
  </si>
  <si>
    <t>别庄村</t>
  </si>
  <si>
    <t>投入10万元，硬化村内街道约1000平方米</t>
  </si>
  <si>
    <t>陈山村</t>
  </si>
  <si>
    <t>投入10万元，硬化村东南山生产路约1000平方米</t>
  </si>
  <si>
    <t>东岩下村</t>
  </si>
  <si>
    <t>西岩下村</t>
  </si>
  <si>
    <t>龙虎坡村</t>
  </si>
  <si>
    <t>对村西北生产路实施硬化工程，硬化路段长约1100米，宽约3米，厚度为15cm，总面积约3300平方米。</t>
  </si>
  <si>
    <t>2020年度冯卯镇解决农村相对贫困长效机制试点扶贫项目</t>
  </si>
  <si>
    <t>对农村相对贫困人口存在的生产生活、创业就医、求学等各类难题，及时帮扶解决。</t>
  </si>
  <si>
    <t>加强对不稳定脱贫户、边缘户等相对贫困人口的监测预警和动态识别，对可能致贫和返贫的困难群众及时进行帮扶。</t>
  </si>
  <si>
    <t>围绕解决农村相对贫困人口存在的生产生活、创业就医、求学等各类难题，建立健全长效脱贫解困机制。</t>
  </si>
  <si>
    <t>购买莺歌公司二车间花生酱生产线一条（详见评估报告），租赁给山东莺歌食品公司运营使用，每年按项目投资金额的7%收取租金，即12.22万元，用于带动姚营等13个村贫困群众增收或用于各村公益事业。</t>
  </si>
  <si>
    <t>高崖村</t>
  </si>
  <si>
    <t>计划利用市派第一书记资金20万元，实施村内道路硬化。</t>
  </si>
  <si>
    <t>富川村</t>
  </si>
  <si>
    <t>平子村</t>
  </si>
  <si>
    <t>计划利用区派第一书记资金10万元，实施村内道路硬化。</t>
  </si>
  <si>
    <t>剪子山村</t>
  </si>
  <si>
    <t>鹁鸽崖村</t>
  </si>
  <si>
    <t>姚营村</t>
  </si>
  <si>
    <t>计划利用区派第一书记资金10万元，实施文化广场及周边道路硬化</t>
  </si>
  <si>
    <t>2020年度高崖村基础设施建设扶贫项目</t>
  </si>
  <si>
    <t>实施高崖村内道路硬化约9975平方米。贺苗家前向东、金城修车向西到贺鹏家向南、赵全厚家向西、聂佃臣家前向东、贺龙家前向东、南北大街为中心向西辐射的东西街及西高崖部分南北街，共长约2850米、平均宽约3.5米、厚约15厘米</t>
  </si>
  <si>
    <t>2020年度姚营村基础设施建设扶贫项目</t>
  </si>
  <si>
    <t>实施姚营村内道路硬化约4900平方米。盖庆荣家前向北、姚付玉家向北、盖庆河家向北、童德银家前向北、赵志华家前向北及部队路南部分街道，共长约1400米、平均宽约3.5米、厚约15厘米。</t>
  </si>
  <si>
    <t>购买山东睿展商贸有限公司的加工车间（具体内容以评估报告为准）作为固定资产。购买后委托山东镇睿展商贸有限公司经营管理，每年通过收取租金或安排就业的形式帮助贫困户增收。</t>
  </si>
  <si>
    <t>青莲</t>
  </si>
  <si>
    <t>计划投资20万元，硬化800m*2.5m生产路</t>
  </si>
  <si>
    <t>上龙庄</t>
  </si>
  <si>
    <t>对原有供水管网进行改造，新建泵房1座，水泵、管道及水表等配套设施。</t>
  </si>
  <si>
    <t>柴山前</t>
  </si>
  <si>
    <t>计划新建饮水用蓄水池</t>
  </si>
  <si>
    <t>峪子</t>
  </si>
  <si>
    <t>计划新打灌溉用井及配备配套设施</t>
  </si>
  <si>
    <t>棠棣峪</t>
  </si>
  <si>
    <t>硬化400m*2.5m生产路</t>
  </si>
  <si>
    <t>田坑</t>
  </si>
  <si>
    <t>朱庄</t>
  </si>
  <si>
    <t>2020年水泉镇白蒋峪村村内道路及环境整治项目</t>
  </si>
  <si>
    <t>白蒋峪</t>
  </si>
  <si>
    <t>硬化275m*3m*0.15m村内道路和300m的配套排水管hdpe</t>
  </si>
  <si>
    <t>2020年水泉镇伏山湾村基础设施建设项目</t>
  </si>
  <si>
    <t>伏山湾</t>
  </si>
  <si>
    <t>刁岭自然村低水高调项目</t>
  </si>
  <si>
    <t>2020年水泉镇水泉村基础设施建设项目</t>
  </si>
  <si>
    <t>水泉村</t>
  </si>
  <si>
    <t>硬化255m*2m*0.1m生产路和885m*0.8m的配套垄沟</t>
  </si>
  <si>
    <t>2020年水泉镇云峰山村基础设施建设项目</t>
  </si>
  <si>
    <t>云峰山</t>
  </si>
  <si>
    <t>在村南部生产路硬化400m*3m*0.12m</t>
  </si>
  <si>
    <t>2020年水泉镇张山头村基础设施建设项目</t>
  </si>
  <si>
    <t>张山头</t>
  </si>
  <si>
    <t>村西新建生产路700米</t>
  </si>
  <si>
    <t>马沟村东西三条主街，南北一条主街安装路灯40盏</t>
  </si>
  <si>
    <t>2020年水泉镇家居环境提升</t>
  </si>
  <si>
    <t>购买山东四知堂农业发展有限公司建成的位于冷库右侧的加工车间及附属设施，购买的加工车间面积等具体内容以第三方评估报告为准</t>
  </si>
  <si>
    <t>2020年徐庄镇王庄村基础设施建设项目</t>
  </si>
  <si>
    <t>王庄村</t>
  </si>
  <si>
    <t>在王庄自然村南大路北和史山头自然村大桥东建设文化广场</t>
  </si>
  <si>
    <t>2020年徐庄镇老君堂村基础设施建设项目</t>
  </si>
  <si>
    <t>老君堂村</t>
  </si>
  <si>
    <t>在幸福庄小组，库东小组，库西小组，修建生产路及村内户户通道路</t>
  </si>
  <si>
    <t>2020年徐庄镇乔山村基础设施建设项目</t>
  </si>
  <si>
    <t>乔山村</t>
  </si>
  <si>
    <t>硬化南台自然村生产道路，村内户户通路面</t>
  </si>
  <si>
    <t>2020年徐庄镇大李庄村基础设施建设项目</t>
  </si>
  <si>
    <t>大李庄村</t>
  </si>
  <si>
    <t>砌垒大李庄自然村与小李庄自然村河道交界处修建一座漫水桥解决村民生产生活出行难问题。</t>
  </si>
  <si>
    <t>2020年徐庄镇大峪村基础设施建设项目</t>
  </si>
  <si>
    <t>大峪村</t>
  </si>
  <si>
    <t>修建宽2.5米长1000米生产路</t>
  </si>
  <si>
    <t>2020年徐庄镇米山顶村基础设施建设项目</t>
  </si>
  <si>
    <t>米山顶村</t>
  </si>
  <si>
    <t>硬化清真寺至村委会门口路段，修建村委会门口至山顶信号塔路段路基建，全长预计800米，分为新铺置路段和加宽路段</t>
  </si>
  <si>
    <t>2020年徐庄镇前徐村基础设施建设项目</t>
  </si>
  <si>
    <t>前徐村</t>
  </si>
  <si>
    <t>硬化前徐至后徐道路234米，改善村村容村貌，解决村民生产生活出行难问题；建设10米长、3米宽拦河坝一处，维修清淤拦河坝一处</t>
  </si>
  <si>
    <t>徐庄镇柿行村2020年区派第一书记帮包村基础设施建设项目实施方案</t>
  </si>
  <si>
    <t>柿行村</t>
  </si>
  <si>
    <t>维修饮水水楼子，重新翻建饮水水池</t>
  </si>
  <si>
    <t>2020年徐庄镇宋庄村基础设施建设项目</t>
  </si>
  <si>
    <t>宋庄村</t>
  </si>
  <si>
    <t>修岭前自然村、杨将自然村生产路，改善村村容村貌，解决村民种地难问的题</t>
  </si>
  <si>
    <t>徐庄镇武王庄村2020年区派第一书记帮包村基础设施建设项目实施方案</t>
  </si>
  <si>
    <t>武王庄村</t>
  </si>
  <si>
    <t>硬化牛蛋石小组村内道路。改善村容村貌</t>
  </si>
  <si>
    <t>徐庄镇赵山头村2020年区派第一书记帮包村基础设施建设项目实施方案</t>
  </si>
  <si>
    <t>赵山头村</t>
  </si>
  <si>
    <t>伏山口自然村至09路（岩店村）生产路硬化，建设总长度500米、宽5米、厚18厘米，总计2500平方米</t>
  </si>
  <si>
    <t>优化贫困户的生产生活条件。修缮房屋、硬化路面、庭院美化</t>
  </si>
  <si>
    <t>实施孝善养老项目是孝老爱亲、扶贫济困、乐善好施的光荣传统与扶贫工作的有机结合，能够切实解决众多老年贫困人口脱贫</t>
  </si>
  <si>
    <t>2020年徐庄镇东七里河村水利设施建设项目</t>
  </si>
  <si>
    <t>东七里河村</t>
  </si>
  <si>
    <t>崔虎峪小组，建设水池-座，下分水岭拦河坝一处，东七里河小组修水池一座</t>
  </si>
  <si>
    <t>2020年徐庄镇黑峪村基础设施建设项目</t>
  </si>
  <si>
    <t>黑峪村</t>
  </si>
  <si>
    <t>东黑峪小组，建设村委会西道路硬化，西黑峪小组桥西头至村内生产路332米</t>
  </si>
  <si>
    <t>2020年徐庄镇苇湖村基础设施建设项目</t>
  </si>
  <si>
    <t>苇湖村</t>
  </si>
  <si>
    <t>给苇东小组，建设漫水桥一座，桥两头新开生产路900米</t>
  </si>
  <si>
    <t>2020年徐庄镇幸福庄村基础设施建设项目</t>
  </si>
  <si>
    <t>幸福庄村</t>
  </si>
  <si>
    <t>建设山间生产路300米</t>
  </si>
  <si>
    <t>2020年徐庄镇徐庄村基础设施建设项目</t>
  </si>
  <si>
    <t>徐庄村</t>
  </si>
  <si>
    <t>在徐庄村南集广场长18、宽65共计1177平方</t>
  </si>
  <si>
    <t>2020年徐庄镇家居环境提升</t>
  </si>
  <si>
    <t>建设加工车间一处</t>
  </si>
  <si>
    <r>
      <t>购买山东龙基石业有限公司的车间厂房购买后将车间厂房委托山东</t>
    </r>
    <r>
      <rPr>
        <sz val="10"/>
        <color indexed="8"/>
        <rFont val="仿宋_GB2312"/>
        <family val="3"/>
      </rPr>
      <t>龙基石业</t>
    </r>
    <r>
      <rPr>
        <sz val="10"/>
        <color indexed="8"/>
        <rFont val="仿宋_GB2312"/>
        <family val="3"/>
      </rPr>
      <t>有限公司经营管理，通过收取租金的形式带动贫困户脱贫</t>
    </r>
  </si>
  <si>
    <t>上十河村</t>
  </si>
  <si>
    <t>修建生产路一条约1200平米</t>
  </si>
  <si>
    <t>2020年度北庄镇杏峪村基础设施</t>
  </si>
  <si>
    <t>杏峪村</t>
  </si>
  <si>
    <t>建设文化广场两处约900平米</t>
  </si>
  <si>
    <t>对全镇因病因灾等突发情况发生致贫人员，加强资金保障。同时，稳定已脱贫人员不返贫</t>
  </si>
  <si>
    <t>2020年度半湖村基础设施建设扶贫项目</t>
  </si>
  <si>
    <t>半湖村</t>
  </si>
  <si>
    <t>建设通自来水工程</t>
  </si>
  <si>
    <t>2020年度洪门村基础设施建设扶贫项目</t>
  </si>
  <si>
    <t>洪门村</t>
  </si>
  <si>
    <t>建设打井通自来水</t>
  </si>
  <si>
    <t>2020年度毛宅村基础设施建设扶贫项目</t>
  </si>
  <si>
    <t>毛宅村</t>
  </si>
  <si>
    <t>2020年度铁山村基础设施建设扶贫项目</t>
  </si>
  <si>
    <t>铁山村</t>
  </si>
  <si>
    <t>以扶贫专项资金为媒介，采取镇政府与企业合作的方式，购买山东欧乐食品有限公司已经建成的一号生产车间及三号车间生产线设备（购置资产的具体情况见评估报告），购买后委托山东欧乐食品有限公司经营管理，每年通过收取租金的形式帮助贫困户增收。</t>
  </si>
  <si>
    <t>2020年度凫城镇水利设施建设扶贫项目</t>
  </si>
  <si>
    <t>计划对新打机井1眼，配套水泵及启动柜各1台套，新建机房1座，架设低压线路300米，铺设机井至蓄水池供水管道260米，铺设灰山口自然村机井至蓄水池供水管道900米。横岭村维修机井1眼，新建机房1座、配套水泵及启动柜1台套，铺设供水管道1200米。村内观管网铺设及2户贫困户入户。双山村维修西小观饮水用蓄水池1座。千佛崖维修河口村饮水用蓄水池1座</t>
  </si>
  <si>
    <t>2019年秋季雨露计划</t>
  </si>
  <si>
    <t>区扶贫办</t>
  </si>
  <si>
    <t>保障中专、职业教育建档立卡贫困户学生子女顺利完成学业</t>
  </si>
  <si>
    <t>保障506名中专、职业教育建档立卡贫困户学生子女顺利完成学业</t>
  </si>
  <si>
    <t>缓解建档立卡贫困户教育负担，学有一技之长，适应社会需求，能自食其力，为家庭创收，改变家庭的贫困。</t>
  </si>
  <si>
    <t>2020年春季雨露计划</t>
  </si>
  <si>
    <t>2020年区级扶贫基金</t>
  </si>
  <si>
    <t>2020年金晖助老项目</t>
  </si>
  <si>
    <t>团区委</t>
  </si>
  <si>
    <t>帮扶全区176名老人</t>
  </si>
  <si>
    <t>结对帮扶176名脱贫享受政策人口和即时帮扶人口中的65岁以上不集中供养的留守、失独老人。</t>
  </si>
  <si>
    <t>结对帮扶贫困老年人，解决老年人生活困难</t>
  </si>
  <si>
    <t>2020年金融扶贫项目</t>
  </si>
  <si>
    <t>发放小额扶贫信贷及时足额发放</t>
  </si>
  <si>
    <t>建档立卡贫困户小额扶贫信贷及时足额发放，实现稳定增收。</t>
  </si>
  <si>
    <t>带动贫困户脱贫增收</t>
  </si>
  <si>
    <t>2020年度徐庄镇米山顶村120亩饮水浇灌项目</t>
  </si>
  <si>
    <t>米山顶</t>
  </si>
  <si>
    <t>在老村西沟建设规格长10米、宽10米，深度3米的水池以及配套设施</t>
  </si>
  <si>
    <t>2020年度西城头村少数民族服务中心配套设施建设项目</t>
  </si>
  <si>
    <t>建设少数民族服务中心配套设施，进一步改善少数民族生活条件</t>
  </si>
  <si>
    <t>2020年度城头镇西城头村基础设施建设项目</t>
  </si>
  <si>
    <t>2020年国有抱犊崮林场蓄水池建设项目</t>
  </si>
  <si>
    <t>抱犊崮林场</t>
  </si>
  <si>
    <t>新建生产生活用蓄水池</t>
  </si>
  <si>
    <t>全面解决林场森林防火及市级防火物资储备库物资运输，为森林防火工作打下坚实的基础。</t>
  </si>
  <si>
    <t>为森林防火工作打下坚实的基础。</t>
  </si>
  <si>
    <t>山亭区国有鸡冠崮林场森林防火道路建设项目</t>
  </si>
  <si>
    <t>鸡冠崮林场</t>
  </si>
  <si>
    <t>山亭区国有鸡冠崮林场防火道路项目建成后，能全面解决林场森林防火及市级防火物资储备库物资运输，为森林防火工作打下坚实的基础。</t>
  </si>
  <si>
    <t>全面解决林场森林防火及市级防火物资储备库物资运输。</t>
  </si>
  <si>
    <t>2020年国有鸡冠崮林场市级森林防火物资储备库配套设施建设</t>
  </si>
  <si>
    <t>建设鸡冠崮林场市级森林防火物资储备库配套设施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</si>
</sst>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仿宋_GB2312"/>
      <family val="3"/>
    </font>
    <font>
      <sz val="10"/>
      <name val="宋体"/>
      <family val="0"/>
    </font>
    <font>
      <sz val="12"/>
      <name val="仿宋_GB2312"/>
      <family val="3"/>
    </font>
    <font>
      <sz val="18"/>
      <name val="方正小标宋简体"/>
      <family val="4"/>
    </font>
    <font>
      <sz val="10"/>
      <color indexed="8"/>
      <name val="仿宋_GB2312"/>
      <family val="3"/>
    </font>
    <font>
      <sz val="10"/>
      <name val="仿宋_GB2312"/>
      <family val="3"/>
    </font>
    <font>
      <b/>
      <sz val="10"/>
      <name val="仿宋_GB2312"/>
      <family val="3"/>
    </font>
    <font>
      <sz val="20"/>
      <name val="方正小标宋简体"/>
      <family val="4"/>
    </font>
    <font>
      <b/>
      <sz val="11"/>
      <name val="宋体"/>
      <family val="0"/>
    </font>
    <font>
      <sz val="11"/>
      <name val="宋体"/>
      <family val="0"/>
    </font>
    <font>
      <sz val="11"/>
      <color indexed="8"/>
      <name val="宋体"/>
      <family val="0"/>
    </font>
    <font>
      <b/>
      <sz val="12"/>
      <name val="宋体"/>
      <family val="0"/>
    </font>
    <font>
      <sz val="9"/>
      <name val="宋体"/>
      <family val="0"/>
    </font>
    <font>
      <sz val="12"/>
      <name val="方正小标宋简体"/>
      <family val="4"/>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10"/>
      <color theme="1"/>
      <name val="仿宋_GB2312"/>
      <family val="3"/>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style="thin"/>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style="thin"/>
      <top/>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vertical="center"/>
      <protection/>
    </xf>
  </cellStyleXfs>
  <cellXfs count="144">
    <xf numFmtId="0" fontId="0" fillId="0" borderId="0" xfId="0" applyAlignment="1">
      <alignment vertical="center"/>
    </xf>
    <xf numFmtId="0" fontId="53" fillId="0" borderId="0" xfId="0" applyFont="1" applyFill="1" applyBorder="1" applyAlignment="1">
      <alignment vertical="center"/>
    </xf>
    <xf numFmtId="0" fontId="53" fillId="0" borderId="0" xfId="0" applyFont="1" applyFill="1" applyAlignment="1">
      <alignment vertical="center"/>
    </xf>
    <xf numFmtId="0" fontId="2" fillId="0" borderId="0" xfId="0" applyFont="1" applyAlignment="1">
      <alignment vertical="center"/>
    </xf>
    <xf numFmtId="0" fontId="3" fillId="0" borderId="0" xfId="0" applyFont="1" applyAlignment="1">
      <alignment horizontal="left" vertical="center" wrapText="1"/>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4"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3" xfId="0" applyFont="1" applyFill="1" applyBorder="1" applyAlignment="1">
      <alignment horizontal="left" vertical="center" wrapText="1"/>
    </xf>
    <xf numFmtId="0" fontId="6" fillId="0" borderId="14"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Border="1" applyAlignment="1">
      <alignment horizontal="center" vertical="center"/>
    </xf>
    <xf numFmtId="57" fontId="6" fillId="0" borderId="13"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4" fillId="0" borderId="1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4"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54" fillId="0" borderId="13"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2" fillId="0" borderId="0" xfId="0" applyFont="1" applyAlignment="1">
      <alignment horizontal="center" vertical="center"/>
    </xf>
    <xf numFmtId="0" fontId="53"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wrapText="1"/>
    </xf>
    <xf numFmtId="0" fontId="6" fillId="0" borderId="13" xfId="0" applyFont="1" applyBorder="1" applyAlignment="1">
      <alignment vertical="center"/>
    </xf>
    <xf numFmtId="0" fontId="6" fillId="0" borderId="13" xfId="0" applyFont="1" applyBorder="1" applyAlignment="1">
      <alignment horizontal="left" vertical="center" wrapText="1"/>
    </xf>
    <xf numFmtId="0" fontId="0" fillId="0" borderId="0" xfId="0" applyAlignment="1">
      <alignment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0" fillId="0" borderId="0" xfId="0" applyFill="1" applyAlignment="1">
      <alignment vertical="center" wrapText="1"/>
    </xf>
    <xf numFmtId="0" fontId="10" fillId="0" borderId="0" xfId="0" applyFont="1" applyFill="1" applyAlignment="1">
      <alignment horizontal="center" vertical="center"/>
    </xf>
    <xf numFmtId="0" fontId="0" fillId="0" borderId="0" xfId="0" applyFill="1" applyAlignment="1">
      <alignment vertical="center"/>
    </xf>
    <xf numFmtId="0" fontId="10" fillId="0" borderId="0" xfId="0" applyFont="1" applyFill="1" applyAlignment="1">
      <alignment horizontal="center" vertical="center" wrapText="1"/>
    </xf>
    <xf numFmtId="0" fontId="0" fillId="33" borderId="0" xfId="0" applyFill="1" applyAlignment="1">
      <alignment vertical="center" wrapText="1"/>
    </xf>
    <xf numFmtId="0" fontId="33" fillId="0" borderId="0" xfId="0" applyFont="1" applyFill="1" applyBorder="1" applyAlignment="1">
      <alignment vertical="center"/>
    </xf>
    <xf numFmtId="0" fontId="33" fillId="0" borderId="0" xfId="0" applyFont="1" applyFill="1" applyAlignment="1">
      <alignment vertical="center"/>
    </xf>
    <xf numFmtId="0" fontId="12" fillId="0" borderId="0" xfId="0" applyFont="1" applyFill="1" applyAlignment="1">
      <alignment vertical="center" wrapText="1"/>
    </xf>
    <xf numFmtId="0" fontId="0" fillId="0" borderId="0" xfId="0" applyFill="1" applyAlignment="1">
      <alignment vertical="center" wrapText="1"/>
    </xf>
    <xf numFmtId="0" fontId="8" fillId="0" borderId="0" xfId="0" applyFont="1" applyFill="1" applyAlignment="1">
      <alignment horizontal="center" vertical="center" wrapText="1"/>
    </xf>
    <xf numFmtId="0" fontId="9"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53" fillId="0" borderId="13" xfId="0" applyFont="1" applyFill="1" applyBorder="1" applyAlignment="1">
      <alignment horizontal="center" vertical="center"/>
    </xf>
    <xf numFmtId="0" fontId="10"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13" xfId="0" applyFill="1" applyBorder="1" applyAlignment="1">
      <alignment vertical="center" wrapText="1"/>
    </xf>
    <xf numFmtId="0" fontId="0" fillId="0" borderId="13" xfId="0" applyFill="1" applyBorder="1" applyAlignment="1">
      <alignment vertical="center" wrapText="1"/>
    </xf>
    <xf numFmtId="0" fontId="2" fillId="0" borderId="13" xfId="0" applyFont="1" applyFill="1" applyBorder="1" applyAlignment="1">
      <alignment horizontal="center" vertical="center" wrapText="1"/>
    </xf>
    <xf numFmtId="0" fontId="13" fillId="0" borderId="13" xfId="0" applyFont="1" applyFill="1" applyBorder="1" applyAlignment="1">
      <alignment horizontal="justify" vertical="center" wrapText="1"/>
    </xf>
    <xf numFmtId="0" fontId="14" fillId="0" borderId="0" xfId="0" applyFont="1" applyFill="1" applyAlignment="1">
      <alignment vertical="center" wrapText="1"/>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2" fillId="0" borderId="13" xfId="0" applyFont="1" applyFill="1" applyBorder="1" applyAlignment="1">
      <alignment horizontal="center" vertical="center"/>
    </xf>
    <xf numFmtId="0" fontId="12"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1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3" xfId="0" applyFill="1" applyBorder="1" applyAlignment="1">
      <alignment horizontal="center" vertical="center" wrapText="1"/>
    </xf>
    <xf numFmtId="0" fontId="0" fillId="33" borderId="13" xfId="0" applyFill="1" applyBorder="1" applyAlignment="1">
      <alignment vertical="center" wrapText="1"/>
    </xf>
    <xf numFmtId="0" fontId="0" fillId="0" borderId="13" xfId="0" applyFont="1" applyFill="1" applyBorder="1" applyAlignment="1">
      <alignment vertical="center"/>
    </xf>
    <xf numFmtId="0" fontId="0" fillId="0" borderId="13" xfId="0" applyFont="1" applyFill="1" applyBorder="1" applyAlignment="1">
      <alignment vertical="center" wrapText="1"/>
    </xf>
    <xf numFmtId="0" fontId="10" fillId="0" borderId="13" xfId="0" applyFont="1" applyFill="1" applyBorder="1" applyAlignment="1">
      <alignment horizontal="center" vertical="center"/>
    </xf>
    <xf numFmtId="0" fontId="0" fillId="0" borderId="13" xfId="0" applyFont="1" applyFill="1" applyBorder="1" applyAlignment="1">
      <alignment vertical="center"/>
    </xf>
    <xf numFmtId="0" fontId="10" fillId="0" borderId="0" xfId="0" applyFont="1" applyAlignment="1">
      <alignment horizontal="center" vertical="center"/>
    </xf>
    <xf numFmtId="0" fontId="12" fillId="0" borderId="0" xfId="0" applyFont="1" applyFill="1" applyAlignment="1">
      <alignment horizontal="center" vertical="center" wrapText="1"/>
    </xf>
    <xf numFmtId="0" fontId="0" fillId="0" borderId="0" xfId="0" applyFill="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33"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06"/>
  <sheetViews>
    <sheetView zoomScaleSheetLayoutView="100" workbookViewId="0" topLeftCell="A99">
      <selection activeCell="D5" sqref="D5:D106"/>
    </sheetView>
  </sheetViews>
  <sheetFormatPr defaultColWidth="9.00390625" defaultRowHeight="36.75" customHeight="1"/>
  <cols>
    <col min="1" max="1" width="5.125" style="133" customWidth="1"/>
    <col min="2" max="2" width="11.25390625" style="133" customWidth="1"/>
    <col min="3" max="3" width="23.125" style="134" customWidth="1"/>
    <col min="4" max="4" width="11.75390625" style="134" customWidth="1"/>
    <col min="5" max="5" width="11.375" style="134" customWidth="1"/>
    <col min="6" max="6" width="9.625" style="134" customWidth="1"/>
    <col min="7" max="7" width="9.25390625" style="134" customWidth="1"/>
    <col min="8" max="8" width="8.625" style="134" customWidth="1"/>
    <col min="9" max="9" width="8.25390625" style="134" customWidth="1"/>
    <col min="10" max="10" width="6.875" style="134" customWidth="1"/>
    <col min="11" max="11" width="9.00390625" style="134" customWidth="1"/>
    <col min="12" max="12" width="12.875" style="60" customWidth="1"/>
    <col min="13" max="251" width="9.00390625" style="60" customWidth="1"/>
  </cols>
  <sheetData>
    <row r="1" spans="1:12" ht="36.75" customHeight="1">
      <c r="A1" s="61" t="s">
        <v>0</v>
      </c>
      <c r="B1" s="61"/>
      <c r="C1" s="61"/>
      <c r="D1" s="61"/>
      <c r="E1" s="61"/>
      <c r="F1" s="61"/>
      <c r="G1" s="61"/>
      <c r="H1" s="61"/>
      <c r="I1" s="61"/>
      <c r="J1" s="61"/>
      <c r="K1" s="61"/>
      <c r="L1" s="105"/>
    </row>
    <row r="2" spans="1:11" s="50" customFormat="1" ht="36.75" customHeight="1">
      <c r="A2" s="63" t="s">
        <v>1</v>
      </c>
      <c r="B2" s="63" t="s">
        <v>2</v>
      </c>
      <c r="C2" s="63" t="s">
        <v>3</v>
      </c>
      <c r="D2" s="63" t="s">
        <v>4</v>
      </c>
      <c r="E2" s="135"/>
      <c r="F2" s="135"/>
      <c r="G2" s="135"/>
      <c r="H2" s="135"/>
      <c r="I2" s="137" t="s">
        <v>5</v>
      </c>
      <c r="J2" s="138"/>
      <c r="K2" s="63" t="s">
        <v>6</v>
      </c>
    </row>
    <row r="3" spans="1:11" s="51" customFormat="1" ht="36.75" customHeight="1">
      <c r="A3" s="64"/>
      <c r="B3" s="64" t="s">
        <v>2</v>
      </c>
      <c r="C3" s="64" t="s">
        <v>3</v>
      </c>
      <c r="D3" s="64" t="s">
        <v>4</v>
      </c>
      <c r="E3" s="62" t="s">
        <v>7</v>
      </c>
      <c r="F3" s="62" t="s">
        <v>8</v>
      </c>
      <c r="G3" s="62" t="s">
        <v>9</v>
      </c>
      <c r="H3" s="62" t="s">
        <v>10</v>
      </c>
      <c r="I3" s="62" t="s">
        <v>11</v>
      </c>
      <c r="J3" s="62" t="s">
        <v>12</v>
      </c>
      <c r="K3" s="64" t="s">
        <v>6</v>
      </c>
    </row>
    <row r="4" spans="1:11" s="51" customFormat="1" ht="36.75" customHeight="1">
      <c r="A4" s="62" t="s">
        <v>13</v>
      </c>
      <c r="B4" s="62"/>
      <c r="C4" s="62"/>
      <c r="D4" s="62"/>
      <c r="E4" s="62">
        <f aca="true" t="shared" si="0" ref="E4:J4">SUM(E5:E106)</f>
        <v>808.5</v>
      </c>
      <c r="F4" s="62">
        <f t="shared" si="0"/>
        <v>3311.05</v>
      </c>
      <c r="G4" s="62">
        <f t="shared" si="0"/>
        <v>2257</v>
      </c>
      <c r="H4" s="62">
        <f t="shared" si="0"/>
        <v>1256</v>
      </c>
      <c r="I4" s="62">
        <f t="shared" si="0"/>
        <v>19231</v>
      </c>
      <c r="J4" s="62">
        <f t="shared" si="0"/>
        <v>48637</v>
      </c>
      <c r="K4" s="69"/>
    </row>
    <row r="5" spans="1:11" ht="36.75" customHeight="1">
      <c r="A5" s="66">
        <v>1</v>
      </c>
      <c r="B5" s="66" t="s">
        <v>14</v>
      </c>
      <c r="C5" s="67" t="s">
        <v>15</v>
      </c>
      <c r="D5" s="68" t="s">
        <v>16</v>
      </c>
      <c r="E5" s="68"/>
      <c r="F5" s="69">
        <v>390</v>
      </c>
      <c r="G5" s="70">
        <v>40</v>
      </c>
      <c r="H5" s="70">
        <v>130</v>
      </c>
      <c r="I5" s="69">
        <v>701</v>
      </c>
      <c r="J5" s="69">
        <v>1846</v>
      </c>
      <c r="K5" s="126"/>
    </row>
    <row r="6" spans="1:11" ht="36.75" customHeight="1">
      <c r="A6" s="66">
        <v>2</v>
      </c>
      <c r="B6" s="66" t="s">
        <v>14</v>
      </c>
      <c r="C6" s="67" t="s">
        <v>17</v>
      </c>
      <c r="D6" s="71" t="s">
        <v>18</v>
      </c>
      <c r="E6" s="71"/>
      <c r="F6" s="69"/>
      <c r="G6" s="71">
        <v>20</v>
      </c>
      <c r="H6" s="71"/>
      <c r="I6" s="69">
        <v>56</v>
      </c>
      <c r="J6" s="69">
        <v>119</v>
      </c>
      <c r="K6" s="126"/>
    </row>
    <row r="7" spans="1:11" ht="36.75" customHeight="1">
      <c r="A7" s="66">
        <v>3</v>
      </c>
      <c r="B7" s="66" t="s">
        <v>14</v>
      </c>
      <c r="C7" s="67" t="s">
        <v>19</v>
      </c>
      <c r="D7" s="71" t="s">
        <v>18</v>
      </c>
      <c r="E7" s="71"/>
      <c r="F7" s="69"/>
      <c r="G7" s="71"/>
      <c r="H7" s="71">
        <v>10</v>
      </c>
      <c r="I7" s="69">
        <v>39</v>
      </c>
      <c r="J7" s="69">
        <v>89</v>
      </c>
      <c r="K7" s="126"/>
    </row>
    <row r="8" spans="1:11" ht="36.75" customHeight="1">
      <c r="A8" s="66">
        <v>4</v>
      </c>
      <c r="B8" s="66" t="s">
        <v>14</v>
      </c>
      <c r="C8" s="72" t="s">
        <v>20</v>
      </c>
      <c r="D8" s="71" t="s">
        <v>21</v>
      </c>
      <c r="E8" s="71"/>
      <c r="F8" s="69"/>
      <c r="G8" s="69">
        <v>225</v>
      </c>
      <c r="H8" s="69">
        <v>15</v>
      </c>
      <c r="I8" s="69">
        <v>1300</v>
      </c>
      <c r="J8" s="69">
        <v>3000</v>
      </c>
      <c r="K8" s="126"/>
    </row>
    <row r="9" spans="1:11" ht="36.75" customHeight="1">
      <c r="A9" s="66">
        <v>5</v>
      </c>
      <c r="B9" s="66" t="s">
        <v>14</v>
      </c>
      <c r="C9" s="72" t="s">
        <v>22</v>
      </c>
      <c r="D9" s="71" t="s">
        <v>23</v>
      </c>
      <c r="E9" s="71"/>
      <c r="F9" s="69"/>
      <c r="G9" s="71"/>
      <c r="H9" s="71">
        <v>35</v>
      </c>
      <c r="I9" s="68">
        <v>226</v>
      </c>
      <c r="J9" s="69">
        <v>226</v>
      </c>
      <c r="K9" s="126"/>
    </row>
    <row r="10" spans="1:11" ht="36.75" customHeight="1">
      <c r="A10" s="66">
        <v>6</v>
      </c>
      <c r="B10" s="66" t="s">
        <v>14</v>
      </c>
      <c r="C10" s="72" t="s">
        <v>24</v>
      </c>
      <c r="D10" s="71" t="s">
        <v>25</v>
      </c>
      <c r="E10" s="71"/>
      <c r="F10" s="69"/>
      <c r="G10" s="71"/>
      <c r="H10" s="71">
        <v>40</v>
      </c>
      <c r="I10" s="68">
        <v>1000</v>
      </c>
      <c r="J10" s="69">
        <v>1480</v>
      </c>
      <c r="K10" s="126"/>
    </row>
    <row r="11" spans="1:11" ht="36.75" customHeight="1">
      <c r="A11" s="77"/>
      <c r="B11" s="66" t="s">
        <v>14</v>
      </c>
      <c r="C11" s="72" t="s">
        <v>26</v>
      </c>
      <c r="D11" s="71" t="s">
        <v>18</v>
      </c>
      <c r="E11" s="71">
        <v>100</v>
      </c>
      <c r="F11" s="69"/>
      <c r="G11" s="71"/>
      <c r="H11" s="71"/>
      <c r="I11" s="68"/>
      <c r="J11" s="69"/>
      <c r="K11" s="126"/>
    </row>
    <row r="12" spans="1:11" ht="36.75" customHeight="1">
      <c r="A12" s="77"/>
      <c r="B12" s="66" t="s">
        <v>14</v>
      </c>
      <c r="C12" s="72" t="s">
        <v>27</v>
      </c>
      <c r="D12" s="71" t="s">
        <v>18</v>
      </c>
      <c r="E12" s="71"/>
      <c r="F12" s="69">
        <v>70</v>
      </c>
      <c r="G12" s="71"/>
      <c r="H12" s="71"/>
      <c r="I12" s="68"/>
      <c r="J12" s="69"/>
      <c r="K12" s="126"/>
    </row>
    <row r="13" spans="1:11" s="52" customFormat="1" ht="43.5" customHeight="1">
      <c r="A13" s="79">
        <v>7</v>
      </c>
      <c r="B13" s="79" t="s">
        <v>28</v>
      </c>
      <c r="C13" s="80" t="s">
        <v>29</v>
      </c>
      <c r="D13" s="68" t="s">
        <v>16</v>
      </c>
      <c r="E13" s="68"/>
      <c r="F13" s="70">
        <v>264</v>
      </c>
      <c r="G13" s="70">
        <v>26</v>
      </c>
      <c r="H13" s="70"/>
      <c r="I13" s="70">
        <v>192</v>
      </c>
      <c r="J13" s="70">
        <v>431</v>
      </c>
      <c r="K13" s="139"/>
    </row>
    <row r="14" spans="1:11" s="52" customFormat="1" ht="36.75" customHeight="1">
      <c r="A14" s="79"/>
      <c r="B14" s="79" t="s">
        <v>28</v>
      </c>
      <c r="C14" s="80"/>
      <c r="D14" s="68" t="s">
        <v>16</v>
      </c>
      <c r="E14" s="68">
        <v>200</v>
      </c>
      <c r="F14" s="70"/>
      <c r="G14" s="70"/>
      <c r="H14" s="70"/>
      <c r="I14" s="70"/>
      <c r="J14" s="70"/>
      <c r="K14" s="139"/>
    </row>
    <row r="15" spans="1:11" s="52" customFormat="1" ht="36.75" customHeight="1">
      <c r="A15" s="79">
        <v>8</v>
      </c>
      <c r="B15" s="79" t="s">
        <v>28</v>
      </c>
      <c r="C15" s="80" t="s">
        <v>30</v>
      </c>
      <c r="D15" s="68" t="s">
        <v>18</v>
      </c>
      <c r="E15" s="68"/>
      <c r="F15" s="70"/>
      <c r="G15" s="68">
        <v>20</v>
      </c>
      <c r="H15" s="68">
        <v>70</v>
      </c>
      <c r="I15" s="70">
        <v>419</v>
      </c>
      <c r="J15" s="70">
        <v>871</v>
      </c>
      <c r="K15" s="139"/>
    </row>
    <row r="16" spans="1:11" s="52" customFormat="1" ht="36.75" customHeight="1">
      <c r="A16" s="79">
        <v>9</v>
      </c>
      <c r="B16" s="79" t="s">
        <v>28</v>
      </c>
      <c r="C16" s="80" t="s">
        <v>31</v>
      </c>
      <c r="D16" s="68" t="s">
        <v>21</v>
      </c>
      <c r="E16" s="68"/>
      <c r="F16" s="70"/>
      <c r="G16" s="70">
        <v>62</v>
      </c>
      <c r="H16" s="70"/>
      <c r="I16" s="70">
        <v>327</v>
      </c>
      <c r="J16" s="70">
        <v>710</v>
      </c>
      <c r="K16" s="139"/>
    </row>
    <row r="17" spans="1:11" s="52" customFormat="1" ht="36.75" customHeight="1">
      <c r="A17" s="79">
        <v>10</v>
      </c>
      <c r="B17" s="79" t="s">
        <v>28</v>
      </c>
      <c r="C17" s="80" t="s">
        <v>32</v>
      </c>
      <c r="D17" s="68" t="s">
        <v>23</v>
      </c>
      <c r="E17" s="68"/>
      <c r="F17" s="70"/>
      <c r="G17" s="68"/>
      <c r="H17" s="68">
        <v>20</v>
      </c>
      <c r="I17" s="68">
        <v>101</v>
      </c>
      <c r="J17" s="70">
        <v>186</v>
      </c>
      <c r="K17" s="139"/>
    </row>
    <row r="18" spans="1:11" s="52" customFormat="1" ht="36.75" customHeight="1">
      <c r="A18" s="79">
        <v>11</v>
      </c>
      <c r="B18" s="79" t="s">
        <v>28</v>
      </c>
      <c r="C18" s="80" t="s">
        <v>33</v>
      </c>
      <c r="D18" s="68" t="s">
        <v>25</v>
      </c>
      <c r="E18" s="68"/>
      <c r="F18" s="70"/>
      <c r="G18" s="68"/>
      <c r="H18" s="68">
        <v>14</v>
      </c>
      <c r="I18" s="68">
        <v>414</v>
      </c>
      <c r="J18" s="70">
        <v>840</v>
      </c>
      <c r="K18" s="139"/>
    </row>
    <row r="19" spans="1:11" s="52" customFormat="1" ht="36.75" customHeight="1">
      <c r="A19" s="79">
        <v>12</v>
      </c>
      <c r="B19" s="79" t="s">
        <v>28</v>
      </c>
      <c r="C19" s="80" t="s">
        <v>34</v>
      </c>
      <c r="D19" s="68" t="s">
        <v>35</v>
      </c>
      <c r="E19" s="68"/>
      <c r="F19" s="70"/>
      <c r="G19" s="68">
        <v>62</v>
      </c>
      <c r="H19" s="68"/>
      <c r="I19" s="68">
        <v>440</v>
      </c>
      <c r="J19" s="70">
        <v>960</v>
      </c>
      <c r="K19" s="139"/>
    </row>
    <row r="20" spans="1:11" s="53" customFormat="1" ht="33.75" customHeight="1">
      <c r="A20" s="81">
        <v>13</v>
      </c>
      <c r="B20" s="55" t="s">
        <v>36</v>
      </c>
      <c r="C20" s="82" t="s">
        <v>37</v>
      </c>
      <c r="D20" s="83" t="s">
        <v>18</v>
      </c>
      <c r="E20" s="16"/>
      <c r="F20" s="16"/>
      <c r="G20" s="16"/>
      <c r="H20" s="16">
        <v>50</v>
      </c>
      <c r="I20" s="70">
        <v>1117</v>
      </c>
      <c r="J20" s="70">
        <v>4314</v>
      </c>
      <c r="K20" s="70"/>
    </row>
    <row r="21" spans="1:11" s="53" customFormat="1" ht="33.75" customHeight="1">
      <c r="A21" s="84">
        <v>14</v>
      </c>
      <c r="B21" s="136" t="s">
        <v>36</v>
      </c>
      <c r="C21" s="85" t="s">
        <v>38</v>
      </c>
      <c r="D21" s="83" t="s">
        <v>18</v>
      </c>
      <c r="E21" s="16"/>
      <c r="F21" s="87"/>
      <c r="G21" s="87"/>
      <c r="H21" s="87">
        <v>10</v>
      </c>
      <c r="I21" s="70">
        <v>835</v>
      </c>
      <c r="J21" s="70">
        <v>3111</v>
      </c>
      <c r="K21" s="70"/>
    </row>
    <row r="22" spans="1:11" s="53" customFormat="1" ht="33.75" customHeight="1">
      <c r="A22" s="81">
        <v>15</v>
      </c>
      <c r="B22" s="136" t="s">
        <v>36</v>
      </c>
      <c r="C22" s="82" t="s">
        <v>39</v>
      </c>
      <c r="D22" s="83" t="s">
        <v>18</v>
      </c>
      <c r="E22" s="87"/>
      <c r="F22" s="87"/>
      <c r="G22" s="87"/>
      <c r="H22" s="87">
        <v>10</v>
      </c>
      <c r="I22" s="70">
        <v>286</v>
      </c>
      <c r="J22" s="70">
        <v>1159</v>
      </c>
      <c r="K22" s="70"/>
    </row>
    <row r="23" spans="1:11" s="53" customFormat="1" ht="33.75" customHeight="1">
      <c r="A23" s="84">
        <v>16</v>
      </c>
      <c r="B23" s="136" t="s">
        <v>36</v>
      </c>
      <c r="C23" s="82" t="s">
        <v>40</v>
      </c>
      <c r="D23" s="83" t="s">
        <v>18</v>
      </c>
      <c r="E23" s="87"/>
      <c r="F23" s="87">
        <v>50</v>
      </c>
      <c r="G23" s="87"/>
      <c r="H23" s="87"/>
      <c r="I23" s="70">
        <v>840</v>
      </c>
      <c r="J23" s="70">
        <v>3569</v>
      </c>
      <c r="K23" s="70"/>
    </row>
    <row r="24" spans="1:11" s="53" customFormat="1" ht="33.75" customHeight="1">
      <c r="A24" s="81">
        <v>17</v>
      </c>
      <c r="B24" s="136" t="s">
        <v>36</v>
      </c>
      <c r="C24" s="70" t="s">
        <v>41</v>
      </c>
      <c r="D24" s="83" t="s">
        <v>18</v>
      </c>
      <c r="E24" s="87"/>
      <c r="F24" s="87">
        <v>30</v>
      </c>
      <c r="G24" s="87">
        <v>5</v>
      </c>
      <c r="H24" s="87">
        <v>15</v>
      </c>
      <c r="I24" s="70">
        <v>959</v>
      </c>
      <c r="J24" s="70">
        <v>3426</v>
      </c>
      <c r="K24" s="70"/>
    </row>
    <row r="25" spans="1:11" s="53" customFormat="1" ht="33.75" customHeight="1">
      <c r="A25" s="84">
        <v>18</v>
      </c>
      <c r="B25" s="136" t="s">
        <v>36</v>
      </c>
      <c r="C25" s="70" t="s">
        <v>42</v>
      </c>
      <c r="D25" s="83" t="s">
        <v>18</v>
      </c>
      <c r="E25" s="87"/>
      <c r="F25" s="87"/>
      <c r="G25" s="87">
        <v>30</v>
      </c>
      <c r="H25" s="87"/>
      <c r="I25" s="70">
        <v>676</v>
      </c>
      <c r="J25" s="70">
        <v>2986</v>
      </c>
      <c r="K25" s="70"/>
    </row>
    <row r="26" spans="1:11" s="53" customFormat="1" ht="33.75" customHeight="1">
      <c r="A26" s="81">
        <v>19</v>
      </c>
      <c r="B26" s="136" t="s">
        <v>36</v>
      </c>
      <c r="C26" s="70" t="s">
        <v>43</v>
      </c>
      <c r="D26" s="83" t="s">
        <v>18</v>
      </c>
      <c r="E26" s="87"/>
      <c r="F26" s="87"/>
      <c r="G26" s="87">
        <v>20</v>
      </c>
      <c r="H26" s="87"/>
      <c r="I26" s="70">
        <v>473</v>
      </c>
      <c r="J26" s="70">
        <v>1782</v>
      </c>
      <c r="K26" s="70"/>
    </row>
    <row r="27" spans="1:11" s="53" customFormat="1" ht="33.75" customHeight="1">
      <c r="A27" s="84">
        <v>20</v>
      </c>
      <c r="B27" s="136" t="s">
        <v>36</v>
      </c>
      <c r="C27" s="70" t="s">
        <v>44</v>
      </c>
      <c r="D27" s="68" t="s">
        <v>21</v>
      </c>
      <c r="E27" s="68"/>
      <c r="F27" s="70"/>
      <c r="G27" s="70">
        <v>10</v>
      </c>
      <c r="H27" s="70"/>
      <c r="I27" s="70">
        <v>154</v>
      </c>
      <c r="J27" s="70">
        <v>154</v>
      </c>
      <c r="K27" s="70"/>
    </row>
    <row r="28" spans="1:11" s="53" customFormat="1" ht="33.75" customHeight="1">
      <c r="A28" s="81">
        <v>21</v>
      </c>
      <c r="B28" s="136" t="s">
        <v>36</v>
      </c>
      <c r="C28" s="70" t="s">
        <v>45</v>
      </c>
      <c r="D28" s="68" t="s">
        <v>23</v>
      </c>
      <c r="E28" s="68"/>
      <c r="F28" s="70"/>
      <c r="G28" s="68"/>
      <c r="H28" s="68">
        <v>10</v>
      </c>
      <c r="I28" s="68">
        <v>70</v>
      </c>
      <c r="J28" s="70">
        <v>70</v>
      </c>
      <c r="K28" s="70"/>
    </row>
    <row r="29" spans="1:11" s="53" customFormat="1" ht="33.75" customHeight="1">
      <c r="A29" s="84">
        <v>22</v>
      </c>
      <c r="B29" s="136" t="s">
        <v>36</v>
      </c>
      <c r="C29" s="70" t="s">
        <v>46</v>
      </c>
      <c r="D29" s="68" t="s">
        <v>25</v>
      </c>
      <c r="E29" s="68"/>
      <c r="F29" s="70"/>
      <c r="G29" s="68"/>
      <c r="H29" s="68">
        <v>5</v>
      </c>
      <c r="I29" s="68">
        <v>90</v>
      </c>
      <c r="J29" s="70">
        <v>90</v>
      </c>
      <c r="K29" s="70"/>
    </row>
    <row r="30" spans="1:11" s="53" customFormat="1" ht="33.75" customHeight="1">
      <c r="A30" s="81">
        <v>23</v>
      </c>
      <c r="B30" s="136" t="s">
        <v>36</v>
      </c>
      <c r="C30" s="70" t="s">
        <v>47</v>
      </c>
      <c r="D30" s="68" t="s">
        <v>35</v>
      </c>
      <c r="E30" s="68"/>
      <c r="F30" s="70"/>
      <c r="G30" s="68">
        <v>7</v>
      </c>
      <c r="H30" s="68"/>
      <c r="I30" s="68">
        <v>508</v>
      </c>
      <c r="J30" s="70">
        <v>1064</v>
      </c>
      <c r="K30" s="70"/>
    </row>
    <row r="31" spans="1:11" s="55" customFormat="1" ht="36.75" customHeight="1">
      <c r="A31" s="79">
        <v>24</v>
      </c>
      <c r="B31" s="89" t="s">
        <v>48</v>
      </c>
      <c r="C31" s="70" t="s">
        <v>49</v>
      </c>
      <c r="D31" s="68" t="s">
        <v>16</v>
      </c>
      <c r="E31" s="68">
        <v>50</v>
      </c>
      <c r="F31" s="90">
        <v>50</v>
      </c>
      <c r="G31" s="91"/>
      <c r="H31" s="91"/>
      <c r="I31" s="90">
        <v>30</v>
      </c>
      <c r="J31" s="90">
        <v>51</v>
      </c>
      <c r="K31" s="103"/>
    </row>
    <row r="32" spans="1:11" s="55" customFormat="1" ht="36.75" customHeight="1">
      <c r="A32" s="79">
        <v>25</v>
      </c>
      <c r="B32" s="89" t="s">
        <v>48</v>
      </c>
      <c r="C32" s="70" t="s">
        <v>50</v>
      </c>
      <c r="D32" s="68" t="s">
        <v>18</v>
      </c>
      <c r="E32" s="68"/>
      <c r="F32" s="90"/>
      <c r="G32" s="91">
        <v>20</v>
      </c>
      <c r="H32" s="91"/>
      <c r="I32" s="90">
        <v>18</v>
      </c>
      <c r="J32" s="90">
        <v>38</v>
      </c>
      <c r="K32" s="70"/>
    </row>
    <row r="33" spans="1:11" s="55" customFormat="1" ht="36.75" customHeight="1">
      <c r="A33" s="79">
        <v>26</v>
      </c>
      <c r="B33" s="89" t="s">
        <v>48</v>
      </c>
      <c r="C33" s="70" t="s">
        <v>51</v>
      </c>
      <c r="D33" s="68" t="s">
        <v>18</v>
      </c>
      <c r="E33" s="68"/>
      <c r="F33" s="90"/>
      <c r="G33" s="91">
        <v>20</v>
      </c>
      <c r="H33" s="91"/>
      <c r="I33" s="90">
        <v>46</v>
      </c>
      <c r="J33" s="90">
        <v>96</v>
      </c>
      <c r="K33" s="70"/>
    </row>
    <row r="34" spans="1:11" s="55" customFormat="1" ht="36.75" customHeight="1">
      <c r="A34" s="79">
        <v>27</v>
      </c>
      <c r="B34" s="89" t="s">
        <v>48</v>
      </c>
      <c r="C34" s="70" t="s">
        <v>52</v>
      </c>
      <c r="D34" s="68" t="s">
        <v>35</v>
      </c>
      <c r="E34" s="70"/>
      <c r="F34" s="92"/>
      <c r="G34" s="93">
        <v>80</v>
      </c>
      <c r="H34" s="93"/>
      <c r="I34" s="92">
        <v>260</v>
      </c>
      <c r="J34" s="92">
        <v>356</v>
      </c>
      <c r="K34" s="70"/>
    </row>
    <row r="35" spans="1:11" s="55" customFormat="1" ht="36.75" customHeight="1">
      <c r="A35" s="79">
        <v>28</v>
      </c>
      <c r="B35" s="89" t="s">
        <v>48</v>
      </c>
      <c r="C35" s="70" t="s">
        <v>53</v>
      </c>
      <c r="D35" s="68" t="s">
        <v>25</v>
      </c>
      <c r="E35" s="68"/>
      <c r="F35" s="92"/>
      <c r="G35" s="92"/>
      <c r="H35" s="92">
        <v>15</v>
      </c>
      <c r="I35" s="92">
        <v>136</v>
      </c>
      <c r="J35" s="92">
        <v>136</v>
      </c>
      <c r="K35" s="70"/>
    </row>
    <row r="36" spans="1:11" s="55" customFormat="1" ht="36.75" customHeight="1">
      <c r="A36" s="79">
        <v>29</v>
      </c>
      <c r="B36" s="89" t="s">
        <v>48</v>
      </c>
      <c r="C36" s="70" t="s">
        <v>54</v>
      </c>
      <c r="D36" s="68" t="s">
        <v>23</v>
      </c>
      <c r="E36" s="68"/>
      <c r="F36" s="92"/>
      <c r="G36" s="93"/>
      <c r="H36" s="93">
        <v>20</v>
      </c>
      <c r="I36" s="68" t="s">
        <v>55</v>
      </c>
      <c r="J36" s="92">
        <v>270</v>
      </c>
      <c r="K36" s="70"/>
    </row>
    <row r="37" spans="1:11" s="55" customFormat="1" ht="36.75" customHeight="1">
      <c r="A37" s="94"/>
      <c r="B37" s="89" t="s">
        <v>48</v>
      </c>
      <c r="C37" s="96" t="s">
        <v>56</v>
      </c>
      <c r="D37" s="97" t="s">
        <v>18</v>
      </c>
      <c r="E37" s="68"/>
      <c r="F37" s="92">
        <v>30</v>
      </c>
      <c r="G37" s="93"/>
      <c r="H37" s="93"/>
      <c r="I37" s="68"/>
      <c r="J37" s="92"/>
      <c r="K37" s="70"/>
    </row>
    <row r="38" spans="1:11" s="55" customFormat="1" ht="36.75" customHeight="1">
      <c r="A38" s="94"/>
      <c r="B38" s="89" t="s">
        <v>48</v>
      </c>
      <c r="C38" s="96" t="s">
        <v>57</v>
      </c>
      <c r="D38" s="97" t="s">
        <v>18</v>
      </c>
      <c r="E38" s="68"/>
      <c r="F38" s="92">
        <v>20</v>
      </c>
      <c r="G38" s="93"/>
      <c r="H38" s="93"/>
      <c r="I38" s="68"/>
      <c r="J38" s="92"/>
      <c r="K38" s="70"/>
    </row>
    <row r="39" spans="1:11" ht="36.75" customHeight="1">
      <c r="A39" s="66">
        <v>30</v>
      </c>
      <c r="B39" s="66" t="s">
        <v>58</v>
      </c>
      <c r="C39" s="69" t="s">
        <v>59</v>
      </c>
      <c r="D39" s="68" t="s">
        <v>16</v>
      </c>
      <c r="E39" s="62"/>
      <c r="F39" s="69">
        <v>100</v>
      </c>
      <c r="G39" s="71"/>
      <c r="H39" s="126"/>
      <c r="I39" s="68"/>
      <c r="J39" s="69"/>
      <c r="K39" s="69" t="s">
        <v>60</v>
      </c>
    </row>
    <row r="40" spans="1:11" ht="36.75" customHeight="1">
      <c r="A40" s="66">
        <v>31</v>
      </c>
      <c r="B40" s="66" t="s">
        <v>58</v>
      </c>
      <c r="C40" s="69" t="s">
        <v>61</v>
      </c>
      <c r="D40" s="68" t="s">
        <v>16</v>
      </c>
      <c r="E40" s="68"/>
      <c r="F40" s="69">
        <v>120</v>
      </c>
      <c r="G40" s="70">
        <v>10</v>
      </c>
      <c r="H40" s="70"/>
      <c r="I40" s="69">
        <v>162</v>
      </c>
      <c r="J40" s="69">
        <v>403</v>
      </c>
      <c r="K40" s="67" t="s">
        <v>62</v>
      </c>
    </row>
    <row r="41" spans="1:11" ht="36.75" customHeight="1">
      <c r="A41" s="66">
        <v>32</v>
      </c>
      <c r="B41" s="66" t="s">
        <v>58</v>
      </c>
      <c r="C41" s="69" t="s">
        <v>63</v>
      </c>
      <c r="D41" s="68" t="s">
        <v>16</v>
      </c>
      <c r="E41" s="68"/>
      <c r="F41" s="69">
        <v>70</v>
      </c>
      <c r="G41" s="70"/>
      <c r="H41" s="70"/>
      <c r="I41" s="69">
        <v>91</v>
      </c>
      <c r="J41" s="69">
        <v>155</v>
      </c>
      <c r="K41" s="69"/>
    </row>
    <row r="42" spans="1:11" ht="36.75" customHeight="1">
      <c r="A42" s="66">
        <v>33</v>
      </c>
      <c r="B42" s="66" t="s">
        <v>58</v>
      </c>
      <c r="C42" s="69" t="s">
        <v>64</v>
      </c>
      <c r="D42" s="71" t="s">
        <v>18</v>
      </c>
      <c r="E42" s="71"/>
      <c r="F42" s="69">
        <v>60</v>
      </c>
      <c r="G42" s="71"/>
      <c r="H42" s="71"/>
      <c r="I42" s="69"/>
      <c r="J42" s="69"/>
      <c r="K42" s="69"/>
    </row>
    <row r="43" spans="1:11" ht="36.75" customHeight="1">
      <c r="A43" s="66">
        <v>34</v>
      </c>
      <c r="B43" s="66" t="s">
        <v>58</v>
      </c>
      <c r="C43" s="69" t="s">
        <v>65</v>
      </c>
      <c r="D43" s="71" t="s">
        <v>18</v>
      </c>
      <c r="E43" s="71"/>
      <c r="F43" s="69">
        <v>30</v>
      </c>
      <c r="G43" s="71"/>
      <c r="H43" s="71"/>
      <c r="I43" s="69"/>
      <c r="J43" s="69"/>
      <c r="K43" s="69"/>
    </row>
    <row r="44" spans="1:11" ht="36.75" customHeight="1">
      <c r="A44" s="66">
        <v>35</v>
      </c>
      <c r="B44" s="66" t="s">
        <v>58</v>
      </c>
      <c r="C44" s="69" t="s">
        <v>66</v>
      </c>
      <c r="D44" s="71" t="s">
        <v>18</v>
      </c>
      <c r="E44" s="71"/>
      <c r="F44" s="69"/>
      <c r="G44" s="71">
        <v>20</v>
      </c>
      <c r="H44" s="71"/>
      <c r="I44" s="69"/>
      <c r="J44" s="69"/>
      <c r="K44" s="69"/>
    </row>
    <row r="45" spans="1:11" ht="36.75" customHeight="1">
      <c r="A45" s="66">
        <v>36</v>
      </c>
      <c r="B45" s="66" t="s">
        <v>58</v>
      </c>
      <c r="C45" s="69" t="s">
        <v>67</v>
      </c>
      <c r="D45" s="71" t="s">
        <v>18</v>
      </c>
      <c r="E45" s="71"/>
      <c r="F45" s="69"/>
      <c r="G45" s="71">
        <v>20</v>
      </c>
      <c r="H45" s="71"/>
      <c r="I45" s="69"/>
      <c r="J45" s="69"/>
      <c r="K45" s="69"/>
    </row>
    <row r="46" spans="1:11" ht="36.75" customHeight="1">
      <c r="A46" s="66">
        <v>37</v>
      </c>
      <c r="B46" s="66" t="s">
        <v>58</v>
      </c>
      <c r="C46" s="69" t="s">
        <v>68</v>
      </c>
      <c r="D46" s="71" t="s">
        <v>18</v>
      </c>
      <c r="E46" s="71"/>
      <c r="F46" s="69"/>
      <c r="G46" s="71">
        <v>20</v>
      </c>
      <c r="H46" s="71"/>
      <c r="I46" s="69"/>
      <c r="J46" s="69"/>
      <c r="K46" s="69"/>
    </row>
    <row r="47" spans="1:11" ht="36.75" customHeight="1">
      <c r="A47" s="66">
        <v>38</v>
      </c>
      <c r="B47" s="66" t="s">
        <v>58</v>
      </c>
      <c r="C47" s="69" t="s">
        <v>69</v>
      </c>
      <c r="D47" s="71" t="s">
        <v>18</v>
      </c>
      <c r="E47" s="71"/>
      <c r="F47" s="69"/>
      <c r="G47" s="71">
        <v>20</v>
      </c>
      <c r="H47" s="71"/>
      <c r="I47" s="69"/>
      <c r="J47" s="69"/>
      <c r="K47" s="69"/>
    </row>
    <row r="48" spans="1:11" ht="36.75" customHeight="1">
      <c r="A48" s="66">
        <v>39</v>
      </c>
      <c r="B48" s="66" t="s">
        <v>58</v>
      </c>
      <c r="C48" s="69" t="s">
        <v>70</v>
      </c>
      <c r="D48" s="71" t="s">
        <v>18</v>
      </c>
      <c r="E48" s="71"/>
      <c r="F48" s="69"/>
      <c r="G48" s="71"/>
      <c r="H48" s="71">
        <v>10</v>
      </c>
      <c r="I48" s="69"/>
      <c r="J48" s="69"/>
      <c r="K48" s="69"/>
    </row>
    <row r="49" spans="1:11" ht="36.75" customHeight="1">
      <c r="A49" s="66">
        <v>40</v>
      </c>
      <c r="B49" s="66" t="s">
        <v>58</v>
      </c>
      <c r="C49" s="69" t="s">
        <v>71</v>
      </c>
      <c r="D49" s="71" t="s">
        <v>18</v>
      </c>
      <c r="E49" s="71"/>
      <c r="F49" s="69"/>
      <c r="G49" s="71"/>
      <c r="H49" s="71">
        <v>10</v>
      </c>
      <c r="I49" s="69"/>
      <c r="J49" s="69"/>
      <c r="K49" s="69"/>
    </row>
    <row r="50" spans="1:11" ht="36.75" customHeight="1">
      <c r="A50" s="66">
        <v>41</v>
      </c>
      <c r="B50" s="66" t="s">
        <v>58</v>
      </c>
      <c r="C50" s="69" t="s">
        <v>72</v>
      </c>
      <c r="D50" s="71" t="s">
        <v>18</v>
      </c>
      <c r="E50" s="71"/>
      <c r="F50" s="69"/>
      <c r="G50" s="71"/>
      <c r="H50" s="71">
        <v>10</v>
      </c>
      <c r="I50" s="69"/>
      <c r="J50" s="69"/>
      <c r="K50" s="69"/>
    </row>
    <row r="51" spans="1:11" ht="36.75" customHeight="1">
      <c r="A51" s="66">
        <v>42</v>
      </c>
      <c r="B51" s="66" t="s">
        <v>58</v>
      </c>
      <c r="C51" s="69" t="s">
        <v>73</v>
      </c>
      <c r="D51" s="71" t="s">
        <v>18</v>
      </c>
      <c r="E51" s="71"/>
      <c r="F51" s="69"/>
      <c r="G51" s="71"/>
      <c r="H51" s="71">
        <v>10</v>
      </c>
      <c r="I51" s="69"/>
      <c r="J51" s="69"/>
      <c r="K51" s="69"/>
    </row>
    <row r="52" spans="1:11" ht="36.75" customHeight="1">
      <c r="A52" s="66">
        <v>43</v>
      </c>
      <c r="B52" s="66" t="s">
        <v>58</v>
      </c>
      <c r="C52" s="69" t="s">
        <v>74</v>
      </c>
      <c r="D52" s="71" t="s">
        <v>18</v>
      </c>
      <c r="E52" s="71"/>
      <c r="F52" s="69"/>
      <c r="G52" s="71"/>
      <c r="H52" s="71">
        <v>10</v>
      </c>
      <c r="I52" s="69"/>
      <c r="J52" s="69"/>
      <c r="K52" s="69"/>
    </row>
    <row r="53" spans="1:11" ht="36.75" customHeight="1">
      <c r="A53" s="66">
        <v>44</v>
      </c>
      <c r="B53" s="66" t="s">
        <v>58</v>
      </c>
      <c r="C53" s="69" t="s">
        <v>20</v>
      </c>
      <c r="D53" s="71" t="s">
        <v>21</v>
      </c>
      <c r="E53" s="71"/>
      <c r="F53" s="69"/>
      <c r="G53" s="69">
        <v>170</v>
      </c>
      <c r="H53" s="69">
        <v>20</v>
      </c>
      <c r="I53" s="69">
        <v>400</v>
      </c>
      <c r="J53" s="69">
        <v>671</v>
      </c>
      <c r="K53" s="69" t="s">
        <v>75</v>
      </c>
    </row>
    <row r="54" spans="1:11" ht="36.75" customHeight="1">
      <c r="A54" s="66">
        <v>45</v>
      </c>
      <c r="B54" s="66" t="s">
        <v>58</v>
      </c>
      <c r="C54" s="69" t="s">
        <v>22</v>
      </c>
      <c r="D54" s="71" t="s">
        <v>23</v>
      </c>
      <c r="E54" s="71"/>
      <c r="F54" s="69"/>
      <c r="G54" s="71"/>
      <c r="H54" s="71">
        <v>40</v>
      </c>
      <c r="I54" s="68">
        <v>170</v>
      </c>
      <c r="J54" s="69">
        <v>340</v>
      </c>
      <c r="K54" s="69"/>
    </row>
    <row r="55" spans="1:11" ht="36.75" customHeight="1">
      <c r="A55" s="66">
        <v>46</v>
      </c>
      <c r="B55" s="66" t="s">
        <v>58</v>
      </c>
      <c r="C55" s="69" t="s">
        <v>24</v>
      </c>
      <c r="D55" s="71" t="s">
        <v>25</v>
      </c>
      <c r="E55" s="71"/>
      <c r="F55" s="69"/>
      <c r="G55" s="71"/>
      <c r="H55" s="71">
        <v>15</v>
      </c>
      <c r="I55" s="68">
        <v>442</v>
      </c>
      <c r="J55" s="69">
        <v>442</v>
      </c>
      <c r="K55" s="69"/>
    </row>
    <row r="56" spans="1:11" ht="36.75" customHeight="1">
      <c r="A56" s="77"/>
      <c r="B56" s="66" t="s">
        <v>58</v>
      </c>
      <c r="C56" s="98" t="s">
        <v>76</v>
      </c>
      <c r="D56" s="76" t="s">
        <v>18</v>
      </c>
      <c r="E56" s="71"/>
      <c r="F56" s="69">
        <v>50</v>
      </c>
      <c r="G56" s="71"/>
      <c r="H56" s="71"/>
      <c r="I56" s="68"/>
      <c r="J56" s="69"/>
      <c r="K56" s="69"/>
    </row>
    <row r="57" spans="1:11" ht="36.75" customHeight="1">
      <c r="A57" s="77"/>
      <c r="B57" s="66" t="s">
        <v>58</v>
      </c>
      <c r="C57" s="98"/>
      <c r="D57" s="76" t="s">
        <v>77</v>
      </c>
      <c r="E57" s="71"/>
      <c r="F57" s="69">
        <v>30</v>
      </c>
      <c r="G57" s="71"/>
      <c r="H57" s="71"/>
      <c r="I57" s="68"/>
      <c r="J57" s="69"/>
      <c r="K57" s="69"/>
    </row>
    <row r="58" spans="1:11" ht="36.75" customHeight="1">
      <c r="A58" s="66">
        <v>47</v>
      </c>
      <c r="B58" s="66" t="s">
        <v>78</v>
      </c>
      <c r="C58" s="69" t="s">
        <v>79</v>
      </c>
      <c r="D58" s="68" t="s">
        <v>16</v>
      </c>
      <c r="E58" s="68"/>
      <c r="F58" s="69">
        <v>40</v>
      </c>
      <c r="G58" s="70">
        <v>20</v>
      </c>
      <c r="H58" s="70">
        <v>20</v>
      </c>
      <c r="I58" s="69">
        <v>151</v>
      </c>
      <c r="J58" s="69">
        <v>366</v>
      </c>
      <c r="K58" s="69" t="s">
        <v>80</v>
      </c>
    </row>
    <row r="59" spans="1:11" ht="36.75" customHeight="1">
      <c r="A59" s="66">
        <v>48</v>
      </c>
      <c r="B59" s="66" t="s">
        <v>78</v>
      </c>
      <c r="C59" s="69" t="s">
        <v>81</v>
      </c>
      <c r="D59" s="71" t="s">
        <v>18</v>
      </c>
      <c r="E59" s="71"/>
      <c r="F59" s="69"/>
      <c r="G59" s="71">
        <v>20</v>
      </c>
      <c r="H59" s="71"/>
      <c r="I59" s="69">
        <v>26</v>
      </c>
      <c r="J59" s="69">
        <v>61</v>
      </c>
      <c r="K59" s="126"/>
    </row>
    <row r="60" spans="1:11" ht="36.75" customHeight="1">
      <c r="A60" s="66">
        <v>49</v>
      </c>
      <c r="B60" s="66" t="s">
        <v>78</v>
      </c>
      <c r="C60" s="69" t="s">
        <v>82</v>
      </c>
      <c r="D60" s="71" t="s">
        <v>18</v>
      </c>
      <c r="E60" s="71"/>
      <c r="F60" s="69"/>
      <c r="G60" s="71">
        <v>20</v>
      </c>
      <c r="H60" s="71"/>
      <c r="I60" s="69">
        <v>12</v>
      </c>
      <c r="J60" s="69">
        <v>32</v>
      </c>
      <c r="K60" s="126"/>
    </row>
    <row r="61" spans="1:11" ht="36.75" customHeight="1">
      <c r="A61" s="66">
        <v>50</v>
      </c>
      <c r="B61" s="66" t="s">
        <v>78</v>
      </c>
      <c r="C61" s="69" t="s">
        <v>83</v>
      </c>
      <c r="D61" s="71" t="s">
        <v>18</v>
      </c>
      <c r="E61" s="71"/>
      <c r="F61" s="69"/>
      <c r="G61" s="71"/>
      <c r="H61" s="71">
        <v>10</v>
      </c>
      <c r="I61" s="69">
        <v>31</v>
      </c>
      <c r="J61" s="69">
        <v>81</v>
      </c>
      <c r="K61" s="126"/>
    </row>
    <row r="62" spans="1:11" ht="36.75" customHeight="1">
      <c r="A62" s="66">
        <v>51</v>
      </c>
      <c r="B62" s="66" t="s">
        <v>78</v>
      </c>
      <c r="C62" s="69" t="s">
        <v>84</v>
      </c>
      <c r="D62" s="71" t="s">
        <v>18</v>
      </c>
      <c r="E62" s="71"/>
      <c r="F62" s="69"/>
      <c r="G62" s="71"/>
      <c r="H62" s="71">
        <v>10</v>
      </c>
      <c r="I62" s="69">
        <v>8</v>
      </c>
      <c r="J62" s="69">
        <v>19</v>
      </c>
      <c r="K62" s="126"/>
    </row>
    <row r="63" spans="1:11" ht="36.75" customHeight="1">
      <c r="A63" s="66">
        <v>52</v>
      </c>
      <c r="B63" s="66" t="s">
        <v>78</v>
      </c>
      <c r="C63" s="69" t="s">
        <v>85</v>
      </c>
      <c r="D63" s="71" t="s">
        <v>18</v>
      </c>
      <c r="E63" s="71"/>
      <c r="F63" s="69"/>
      <c r="G63" s="71"/>
      <c r="H63" s="71">
        <v>10</v>
      </c>
      <c r="I63" s="69">
        <v>16</v>
      </c>
      <c r="J63" s="69">
        <v>37</v>
      </c>
      <c r="K63" s="126"/>
    </row>
    <row r="64" spans="1:11" ht="36.75" customHeight="1">
      <c r="A64" s="66">
        <v>53</v>
      </c>
      <c r="B64" s="66" t="s">
        <v>78</v>
      </c>
      <c r="C64" s="69" t="s">
        <v>86</v>
      </c>
      <c r="D64" s="71" t="s">
        <v>18</v>
      </c>
      <c r="E64" s="71"/>
      <c r="F64" s="69"/>
      <c r="G64" s="71"/>
      <c r="H64" s="71">
        <v>10</v>
      </c>
      <c r="I64" s="69">
        <v>33</v>
      </c>
      <c r="J64" s="69">
        <v>111</v>
      </c>
      <c r="K64" s="126"/>
    </row>
    <row r="65" spans="1:11" ht="36.75" customHeight="1">
      <c r="A65" s="66">
        <v>54</v>
      </c>
      <c r="B65" s="66" t="s">
        <v>78</v>
      </c>
      <c r="C65" s="69" t="s">
        <v>87</v>
      </c>
      <c r="D65" s="71" t="s">
        <v>21</v>
      </c>
      <c r="E65" s="71"/>
      <c r="F65" s="69"/>
      <c r="G65" s="69">
        <v>80</v>
      </c>
      <c r="H65" s="69"/>
      <c r="I65" s="69">
        <v>274</v>
      </c>
      <c r="J65" s="69">
        <v>685</v>
      </c>
      <c r="K65" s="126"/>
    </row>
    <row r="66" spans="1:11" ht="36.75" customHeight="1">
      <c r="A66" s="66">
        <v>55</v>
      </c>
      <c r="B66" s="66" t="s">
        <v>78</v>
      </c>
      <c r="C66" s="69" t="s">
        <v>88</v>
      </c>
      <c r="D66" s="71" t="s">
        <v>25</v>
      </c>
      <c r="E66" s="71"/>
      <c r="F66" s="69"/>
      <c r="G66" s="71"/>
      <c r="H66" s="71">
        <v>8</v>
      </c>
      <c r="I66" s="68">
        <v>150</v>
      </c>
      <c r="J66" s="69">
        <v>160</v>
      </c>
      <c r="K66" s="126"/>
    </row>
    <row r="67" spans="1:11" ht="36.75" customHeight="1">
      <c r="A67" s="66">
        <v>56</v>
      </c>
      <c r="B67" s="66" t="s">
        <v>78</v>
      </c>
      <c r="C67" s="69" t="s">
        <v>89</v>
      </c>
      <c r="D67" s="71" t="s">
        <v>35</v>
      </c>
      <c r="E67" s="71"/>
      <c r="F67" s="69"/>
      <c r="G67" s="71">
        <v>20</v>
      </c>
      <c r="H67" s="71">
        <v>32</v>
      </c>
      <c r="I67" s="71">
        <v>274</v>
      </c>
      <c r="J67" s="69">
        <v>685</v>
      </c>
      <c r="K67" s="126"/>
    </row>
    <row r="68" spans="1:11" ht="36.75" customHeight="1">
      <c r="A68" s="77"/>
      <c r="B68" s="66" t="s">
        <v>78</v>
      </c>
      <c r="C68" s="98"/>
      <c r="D68" s="76" t="s">
        <v>18</v>
      </c>
      <c r="E68" s="71">
        <v>150</v>
      </c>
      <c r="F68" s="69"/>
      <c r="G68" s="71"/>
      <c r="H68" s="71"/>
      <c r="I68" s="71"/>
      <c r="J68" s="69"/>
      <c r="K68" s="126"/>
    </row>
    <row r="69" spans="1:11" ht="36.75" customHeight="1">
      <c r="A69" s="66">
        <v>57</v>
      </c>
      <c r="B69" s="66" t="s">
        <v>90</v>
      </c>
      <c r="C69" s="69" t="s">
        <v>91</v>
      </c>
      <c r="D69" s="106" t="s">
        <v>16</v>
      </c>
      <c r="E69" s="68">
        <v>100</v>
      </c>
      <c r="F69" s="69">
        <v>100</v>
      </c>
      <c r="G69" s="70"/>
      <c r="H69" s="70"/>
      <c r="I69" s="69">
        <v>220</v>
      </c>
      <c r="J69" s="69">
        <v>504</v>
      </c>
      <c r="K69" s="126"/>
    </row>
    <row r="70" spans="1:11" ht="36.75" customHeight="1">
      <c r="A70" s="66"/>
      <c r="B70" s="66" t="s">
        <v>90</v>
      </c>
      <c r="C70" s="69" t="s">
        <v>59</v>
      </c>
      <c r="D70" s="106" t="s">
        <v>16</v>
      </c>
      <c r="E70" s="68"/>
      <c r="F70" s="69">
        <v>180</v>
      </c>
      <c r="G70" s="70"/>
      <c r="H70" s="70"/>
      <c r="I70" s="69"/>
      <c r="J70" s="69"/>
      <c r="K70" s="126"/>
    </row>
    <row r="71" spans="1:11" ht="36.75" customHeight="1">
      <c r="A71" s="66">
        <v>58</v>
      </c>
      <c r="B71" s="66" t="s">
        <v>90</v>
      </c>
      <c r="C71" s="69" t="s">
        <v>92</v>
      </c>
      <c r="D71" s="107" t="s">
        <v>18</v>
      </c>
      <c r="E71" s="71"/>
      <c r="F71" s="69"/>
      <c r="G71" s="71">
        <v>20</v>
      </c>
      <c r="H71" s="71"/>
      <c r="I71" s="69"/>
      <c r="J71" s="69"/>
      <c r="K71" s="126"/>
    </row>
    <row r="72" spans="1:11" ht="36.75" customHeight="1">
      <c r="A72" s="66">
        <v>59</v>
      </c>
      <c r="B72" s="66" t="s">
        <v>90</v>
      </c>
      <c r="C72" s="69" t="s">
        <v>93</v>
      </c>
      <c r="D72" s="107" t="s">
        <v>18</v>
      </c>
      <c r="E72" s="71"/>
      <c r="F72" s="69"/>
      <c r="G72" s="71">
        <v>20</v>
      </c>
      <c r="H72" s="71"/>
      <c r="I72" s="69"/>
      <c r="J72" s="69"/>
      <c r="K72" s="126"/>
    </row>
    <row r="73" spans="1:11" ht="36.75" customHeight="1">
      <c r="A73" s="66">
        <v>60</v>
      </c>
      <c r="B73" s="66" t="s">
        <v>90</v>
      </c>
      <c r="C73" s="69" t="s">
        <v>94</v>
      </c>
      <c r="D73" s="107" t="s">
        <v>18</v>
      </c>
      <c r="E73" s="71"/>
      <c r="F73" s="69"/>
      <c r="G73" s="71"/>
      <c r="H73" s="71">
        <v>10</v>
      </c>
      <c r="I73" s="69"/>
      <c r="J73" s="69"/>
      <c r="K73" s="126"/>
    </row>
    <row r="74" spans="1:11" ht="36.75" customHeight="1">
      <c r="A74" s="66">
        <v>61</v>
      </c>
      <c r="B74" s="66" t="s">
        <v>90</v>
      </c>
      <c r="C74" s="69" t="s">
        <v>95</v>
      </c>
      <c r="D74" s="107" t="s">
        <v>18</v>
      </c>
      <c r="E74" s="71"/>
      <c r="F74" s="69"/>
      <c r="G74" s="71"/>
      <c r="H74" s="71">
        <v>10</v>
      </c>
      <c r="I74" s="69"/>
      <c r="J74" s="69"/>
      <c r="K74" s="126"/>
    </row>
    <row r="75" spans="1:11" ht="36.75" customHeight="1">
      <c r="A75" s="66">
        <v>62</v>
      </c>
      <c r="B75" s="66" t="s">
        <v>90</v>
      </c>
      <c r="C75" s="69" t="s">
        <v>96</v>
      </c>
      <c r="D75" s="107" t="s">
        <v>18</v>
      </c>
      <c r="E75" s="71"/>
      <c r="F75" s="69"/>
      <c r="G75" s="71"/>
      <c r="H75" s="71">
        <v>10</v>
      </c>
      <c r="I75" s="69"/>
      <c r="J75" s="69"/>
      <c r="K75" s="126"/>
    </row>
    <row r="76" spans="1:11" ht="36.75" customHeight="1">
      <c r="A76" s="66">
        <v>63</v>
      </c>
      <c r="B76" s="66" t="s">
        <v>90</v>
      </c>
      <c r="C76" s="69" t="s">
        <v>97</v>
      </c>
      <c r="D76" s="107" t="s">
        <v>18</v>
      </c>
      <c r="E76" s="71"/>
      <c r="F76" s="69"/>
      <c r="G76" s="71"/>
      <c r="H76" s="71">
        <v>10</v>
      </c>
      <c r="I76" s="69"/>
      <c r="J76" s="69"/>
      <c r="K76" s="126"/>
    </row>
    <row r="77" spans="1:11" ht="36.75" customHeight="1">
      <c r="A77" s="66">
        <v>64</v>
      </c>
      <c r="B77" s="66" t="s">
        <v>90</v>
      </c>
      <c r="C77" s="69" t="s">
        <v>98</v>
      </c>
      <c r="D77" s="107" t="s">
        <v>18</v>
      </c>
      <c r="E77" s="71"/>
      <c r="F77" s="69"/>
      <c r="G77" s="71"/>
      <c r="H77" s="71">
        <v>10</v>
      </c>
      <c r="I77" s="69"/>
      <c r="J77" s="69"/>
      <c r="K77" s="126"/>
    </row>
    <row r="78" spans="1:11" ht="36.75" customHeight="1">
      <c r="A78" s="66">
        <v>65</v>
      </c>
      <c r="B78" s="66" t="s">
        <v>90</v>
      </c>
      <c r="C78" s="69" t="s">
        <v>99</v>
      </c>
      <c r="D78" s="107" t="s">
        <v>21</v>
      </c>
      <c r="E78" s="71"/>
      <c r="F78" s="69"/>
      <c r="G78" s="69">
        <v>100</v>
      </c>
      <c r="H78" s="69">
        <v>12.5</v>
      </c>
      <c r="I78" s="69"/>
      <c r="J78" s="69"/>
      <c r="K78" s="126"/>
    </row>
    <row r="79" spans="1:11" ht="36.75" customHeight="1">
      <c r="A79" s="66">
        <v>66</v>
      </c>
      <c r="B79" s="66" t="s">
        <v>90</v>
      </c>
      <c r="C79" s="69" t="s">
        <v>100</v>
      </c>
      <c r="D79" s="107" t="s">
        <v>23</v>
      </c>
      <c r="E79" s="71"/>
      <c r="F79" s="69"/>
      <c r="G79" s="71"/>
      <c r="H79" s="71">
        <v>16.5</v>
      </c>
      <c r="I79" s="68"/>
      <c r="J79" s="69"/>
      <c r="K79" s="126"/>
    </row>
    <row r="80" spans="1:11" ht="36.75" customHeight="1">
      <c r="A80" s="66">
        <v>67</v>
      </c>
      <c r="B80" s="66" t="s">
        <v>90</v>
      </c>
      <c r="C80" s="69" t="s">
        <v>101</v>
      </c>
      <c r="D80" s="107" t="s">
        <v>25</v>
      </c>
      <c r="E80" s="71"/>
      <c r="F80" s="69"/>
      <c r="G80" s="71"/>
      <c r="H80" s="71">
        <v>28</v>
      </c>
      <c r="I80" s="68"/>
      <c r="J80" s="69"/>
      <c r="K80" s="126"/>
    </row>
    <row r="81" spans="1:11" s="56" customFormat="1" ht="36.75" customHeight="1">
      <c r="A81" s="108">
        <v>68</v>
      </c>
      <c r="B81" s="79" t="s">
        <v>90</v>
      </c>
      <c r="C81" s="109"/>
      <c r="D81" s="110" t="s">
        <v>102</v>
      </c>
      <c r="E81" s="111"/>
      <c r="F81" s="109"/>
      <c r="G81" s="111">
        <v>50</v>
      </c>
      <c r="H81" s="111"/>
      <c r="I81" s="111"/>
      <c r="J81" s="109"/>
      <c r="K81" s="140"/>
    </row>
    <row r="82" spans="1:11" ht="36.75" customHeight="1">
      <c r="A82" s="77"/>
      <c r="B82" s="79" t="s">
        <v>90</v>
      </c>
      <c r="C82" s="98"/>
      <c r="D82" s="76" t="s">
        <v>18</v>
      </c>
      <c r="E82" s="71"/>
      <c r="F82" s="69">
        <v>130</v>
      </c>
      <c r="G82" s="71"/>
      <c r="H82" s="71"/>
      <c r="I82" s="68"/>
      <c r="J82" s="69"/>
      <c r="K82" s="126"/>
    </row>
    <row r="83" spans="1:11" ht="36.75" customHeight="1">
      <c r="A83" s="66">
        <v>69</v>
      </c>
      <c r="B83" s="66" t="s">
        <v>103</v>
      </c>
      <c r="C83" s="69" t="s">
        <v>104</v>
      </c>
      <c r="D83" s="68" t="s">
        <v>16</v>
      </c>
      <c r="E83" s="68">
        <v>196</v>
      </c>
      <c r="F83" s="69">
        <v>231</v>
      </c>
      <c r="G83" s="70">
        <v>60</v>
      </c>
      <c r="H83" s="70"/>
      <c r="I83" s="69">
        <v>165</v>
      </c>
      <c r="J83" s="69">
        <v>429</v>
      </c>
      <c r="K83" s="126"/>
    </row>
    <row r="84" spans="1:11" ht="36.75" customHeight="1">
      <c r="A84" s="66"/>
      <c r="B84" s="66" t="s">
        <v>103</v>
      </c>
      <c r="C84" s="69" t="s">
        <v>59</v>
      </c>
      <c r="D84" s="68" t="s">
        <v>16</v>
      </c>
      <c r="E84" s="68"/>
      <c r="F84" s="69">
        <v>120</v>
      </c>
      <c r="G84" s="70"/>
      <c r="H84" s="70"/>
      <c r="I84" s="69"/>
      <c r="J84" s="69"/>
      <c r="K84" s="126"/>
    </row>
    <row r="85" spans="1:11" ht="36.75" customHeight="1">
      <c r="A85" s="66">
        <v>70</v>
      </c>
      <c r="B85" s="66" t="s">
        <v>103</v>
      </c>
      <c r="C85" s="69" t="s">
        <v>105</v>
      </c>
      <c r="D85" s="71" t="s">
        <v>18</v>
      </c>
      <c r="E85" s="111">
        <v>12.5</v>
      </c>
      <c r="F85" s="112"/>
      <c r="G85" s="93">
        <v>10</v>
      </c>
      <c r="H85" s="93">
        <v>110</v>
      </c>
      <c r="I85" s="112">
        <v>347</v>
      </c>
      <c r="J85" s="112">
        <v>934</v>
      </c>
      <c r="K85" s="126"/>
    </row>
    <row r="86" spans="1:11" ht="36.75" customHeight="1">
      <c r="A86" s="66">
        <v>71</v>
      </c>
      <c r="B86" s="66" t="s">
        <v>103</v>
      </c>
      <c r="C86" s="69" t="s">
        <v>106</v>
      </c>
      <c r="D86" s="71" t="s">
        <v>21</v>
      </c>
      <c r="E86" s="93"/>
      <c r="F86" s="112"/>
      <c r="G86" s="112">
        <v>140</v>
      </c>
      <c r="H86" s="112">
        <v>17</v>
      </c>
      <c r="I86" s="112">
        <v>765</v>
      </c>
      <c r="J86" s="112">
        <v>1913</v>
      </c>
      <c r="K86" s="126"/>
    </row>
    <row r="87" spans="1:11" ht="36.75" customHeight="1">
      <c r="A87" s="66">
        <v>72</v>
      </c>
      <c r="B87" s="66" t="s">
        <v>103</v>
      </c>
      <c r="C87" s="69" t="s">
        <v>107</v>
      </c>
      <c r="D87" s="71" t="s">
        <v>23</v>
      </c>
      <c r="E87" s="93"/>
      <c r="F87" s="112"/>
      <c r="G87" s="93"/>
      <c r="H87" s="93">
        <v>11</v>
      </c>
      <c r="I87" s="68">
        <v>97</v>
      </c>
      <c r="J87" s="112">
        <v>97</v>
      </c>
      <c r="K87" s="126"/>
    </row>
    <row r="88" spans="1:11" ht="36.75" customHeight="1">
      <c r="A88" s="66">
        <v>73</v>
      </c>
      <c r="B88" s="66" t="s">
        <v>103</v>
      </c>
      <c r="C88" s="69" t="s">
        <v>108</v>
      </c>
      <c r="D88" s="71" t="s">
        <v>25</v>
      </c>
      <c r="E88" s="93"/>
      <c r="F88" s="112"/>
      <c r="G88" s="93"/>
      <c r="H88" s="93">
        <v>32</v>
      </c>
      <c r="I88" s="68">
        <v>422</v>
      </c>
      <c r="J88" s="112">
        <v>443</v>
      </c>
      <c r="K88" s="126"/>
    </row>
    <row r="89" spans="1:11" s="56" customFormat="1" ht="36.75" customHeight="1">
      <c r="A89" s="108">
        <v>74</v>
      </c>
      <c r="B89" s="79" t="s">
        <v>103</v>
      </c>
      <c r="C89" s="109"/>
      <c r="D89" s="111" t="s">
        <v>102</v>
      </c>
      <c r="E89" s="111"/>
      <c r="F89" s="109"/>
      <c r="G89" s="111">
        <v>50</v>
      </c>
      <c r="H89" s="111"/>
      <c r="I89" s="111"/>
      <c r="J89" s="109"/>
      <c r="K89" s="140"/>
    </row>
    <row r="90" spans="1:11" ht="36.75" customHeight="1">
      <c r="A90" s="77"/>
      <c r="B90" s="79" t="s">
        <v>103</v>
      </c>
      <c r="C90" s="98"/>
      <c r="D90" s="71" t="s">
        <v>18</v>
      </c>
      <c r="E90" s="93"/>
      <c r="F90" s="112">
        <f>145+66</f>
        <v>211</v>
      </c>
      <c r="G90" s="93"/>
      <c r="H90" s="93"/>
      <c r="I90" s="68"/>
      <c r="J90" s="112"/>
      <c r="K90" s="126"/>
    </row>
    <row r="91" spans="1:11" ht="36.75" customHeight="1">
      <c r="A91" s="77"/>
      <c r="B91" s="79" t="s">
        <v>103</v>
      </c>
      <c r="C91" s="98"/>
      <c r="D91" s="71" t="s">
        <v>18</v>
      </c>
      <c r="E91" s="93"/>
      <c r="F91" s="112">
        <v>20</v>
      </c>
      <c r="G91" s="93"/>
      <c r="H91" s="93"/>
      <c r="I91" s="68"/>
      <c r="J91" s="112"/>
      <c r="K91" s="126"/>
    </row>
    <row r="92" spans="1:11" s="57" customFormat="1" ht="27">
      <c r="A92" s="113">
        <v>75</v>
      </c>
      <c r="B92" s="114" t="s">
        <v>109</v>
      </c>
      <c r="C92" s="115" t="s">
        <v>110</v>
      </c>
      <c r="D92" s="115" t="s">
        <v>16</v>
      </c>
      <c r="E92" s="115"/>
      <c r="F92" s="115">
        <v>80</v>
      </c>
      <c r="G92" s="115">
        <v>120</v>
      </c>
      <c r="H92" s="115"/>
      <c r="I92" s="115">
        <v>83</v>
      </c>
      <c r="J92" s="115">
        <v>144</v>
      </c>
      <c r="K92" s="141"/>
    </row>
    <row r="93" spans="1:11" s="57" customFormat="1" ht="57">
      <c r="A93" s="113">
        <v>76</v>
      </c>
      <c r="B93" s="116" t="s">
        <v>109</v>
      </c>
      <c r="C93" s="115" t="s">
        <v>111</v>
      </c>
      <c r="D93" s="115" t="s">
        <v>16</v>
      </c>
      <c r="E93" s="115"/>
      <c r="F93" s="115">
        <v>185</v>
      </c>
      <c r="G93" s="115">
        <v>115</v>
      </c>
      <c r="H93" s="115">
        <v>100</v>
      </c>
      <c r="I93" s="115">
        <v>423</v>
      </c>
      <c r="J93" s="115">
        <v>1323</v>
      </c>
      <c r="K93" s="142" t="s">
        <v>112</v>
      </c>
    </row>
    <row r="94" spans="1:11" s="57" customFormat="1" ht="27">
      <c r="A94" s="113">
        <v>77</v>
      </c>
      <c r="B94" s="116" t="s">
        <v>109</v>
      </c>
      <c r="C94" s="115" t="s">
        <v>113</v>
      </c>
      <c r="D94" s="115" t="s">
        <v>18</v>
      </c>
      <c r="E94" s="115"/>
      <c r="F94" s="115"/>
      <c r="G94" s="115"/>
      <c r="H94" s="115">
        <v>10</v>
      </c>
      <c r="I94" s="115">
        <v>56</v>
      </c>
      <c r="J94" s="115">
        <v>184</v>
      </c>
      <c r="K94" s="141"/>
    </row>
    <row r="95" spans="1:11" s="57" customFormat="1" ht="27">
      <c r="A95" s="113">
        <v>78</v>
      </c>
      <c r="B95" s="116" t="s">
        <v>109</v>
      </c>
      <c r="C95" s="115" t="s">
        <v>114</v>
      </c>
      <c r="D95" s="115" t="s">
        <v>18</v>
      </c>
      <c r="E95" s="115"/>
      <c r="F95" s="115"/>
      <c r="G95" s="115"/>
      <c r="H95" s="115">
        <v>10</v>
      </c>
      <c r="I95" s="115">
        <v>65</v>
      </c>
      <c r="J95" s="115">
        <v>246</v>
      </c>
      <c r="K95" s="141"/>
    </row>
    <row r="96" spans="1:11" s="57" customFormat="1" ht="27">
      <c r="A96" s="113">
        <v>79</v>
      </c>
      <c r="B96" s="116" t="s">
        <v>109</v>
      </c>
      <c r="C96" s="115" t="s">
        <v>115</v>
      </c>
      <c r="D96" s="115" t="s">
        <v>21</v>
      </c>
      <c r="E96" s="115"/>
      <c r="F96" s="115"/>
      <c r="G96" s="115">
        <v>260</v>
      </c>
      <c r="H96" s="130"/>
      <c r="I96" s="115">
        <v>308</v>
      </c>
      <c r="J96" s="115">
        <v>580</v>
      </c>
      <c r="K96" s="141"/>
    </row>
    <row r="97" spans="1:11" s="57" customFormat="1" ht="27">
      <c r="A97" s="113">
        <v>80</v>
      </c>
      <c r="B97" s="116" t="s">
        <v>109</v>
      </c>
      <c r="C97" s="115" t="s">
        <v>116</v>
      </c>
      <c r="D97" s="115" t="s">
        <v>25</v>
      </c>
      <c r="E97" s="115"/>
      <c r="F97" s="115"/>
      <c r="G97" s="115"/>
      <c r="H97" s="115">
        <v>40</v>
      </c>
      <c r="I97" s="115">
        <v>356</v>
      </c>
      <c r="J97" s="115">
        <v>756</v>
      </c>
      <c r="K97" s="141"/>
    </row>
    <row r="98" spans="1:11" s="57" customFormat="1" ht="27">
      <c r="A98" s="117">
        <v>81</v>
      </c>
      <c r="B98" s="116" t="s">
        <v>109</v>
      </c>
      <c r="C98" s="118" t="s">
        <v>117</v>
      </c>
      <c r="D98" s="118" t="s">
        <v>35</v>
      </c>
      <c r="E98" s="115"/>
      <c r="F98" s="115"/>
      <c r="G98" s="115">
        <v>95</v>
      </c>
      <c r="H98" s="115">
        <v>20</v>
      </c>
      <c r="I98" s="115">
        <v>458</v>
      </c>
      <c r="J98" s="115">
        <v>1022</v>
      </c>
      <c r="K98" s="141"/>
    </row>
    <row r="99" spans="1:11" s="58" customFormat="1" ht="27">
      <c r="A99" s="119"/>
      <c r="B99" s="116" t="s">
        <v>109</v>
      </c>
      <c r="C99" s="121" t="s">
        <v>118</v>
      </c>
      <c r="D99" s="115" t="s">
        <v>18</v>
      </c>
      <c r="E99" s="122"/>
      <c r="F99" s="122">
        <v>50</v>
      </c>
      <c r="G99" s="122"/>
      <c r="H99" s="122"/>
      <c r="I99" s="122"/>
      <c r="J99" s="122"/>
      <c r="K99" s="143"/>
    </row>
    <row r="100" spans="1:11" ht="36.75" customHeight="1">
      <c r="A100" s="66">
        <v>82</v>
      </c>
      <c r="B100" s="66" t="s">
        <v>119</v>
      </c>
      <c r="C100" s="112" t="s">
        <v>120</v>
      </c>
      <c r="D100" s="68" t="s">
        <v>16</v>
      </c>
      <c r="E100" s="68"/>
      <c r="F100" s="69">
        <v>250.05</v>
      </c>
      <c r="G100" s="70"/>
      <c r="H100" s="70">
        <v>50</v>
      </c>
      <c r="I100" s="69">
        <v>425</v>
      </c>
      <c r="J100" s="69">
        <v>651</v>
      </c>
      <c r="K100" s="112" t="s">
        <v>121</v>
      </c>
    </row>
    <row r="101" spans="1:11" ht="36.75" customHeight="1">
      <c r="A101" s="66">
        <v>83</v>
      </c>
      <c r="B101" s="66" t="s">
        <v>119</v>
      </c>
      <c r="C101" s="112" t="s">
        <v>122</v>
      </c>
      <c r="D101" s="68" t="s">
        <v>16</v>
      </c>
      <c r="E101" s="68"/>
      <c r="F101" s="69">
        <v>320</v>
      </c>
      <c r="G101" s="70"/>
      <c r="H101" s="70"/>
      <c r="I101" s="69"/>
      <c r="J101" s="69"/>
      <c r="K101" s="126"/>
    </row>
    <row r="102" spans="1:11" ht="36.75" customHeight="1">
      <c r="A102" s="66">
        <v>84</v>
      </c>
      <c r="B102" s="66" t="s">
        <v>119</v>
      </c>
      <c r="C102" s="112" t="s">
        <v>123</v>
      </c>
      <c r="D102" s="93" t="s">
        <v>21</v>
      </c>
      <c r="E102" s="93"/>
      <c r="F102" s="112"/>
      <c r="G102" s="112">
        <v>130</v>
      </c>
      <c r="H102" s="132">
        <v>20</v>
      </c>
      <c r="I102" s="112">
        <v>450</v>
      </c>
      <c r="J102" s="112">
        <v>991</v>
      </c>
      <c r="K102" s="126"/>
    </row>
    <row r="103" spans="1:11" ht="36.75" customHeight="1">
      <c r="A103" s="66">
        <v>85</v>
      </c>
      <c r="B103" s="66" t="s">
        <v>119</v>
      </c>
      <c r="C103" s="112" t="s">
        <v>124</v>
      </c>
      <c r="D103" s="93" t="s">
        <v>23</v>
      </c>
      <c r="E103" s="93"/>
      <c r="F103" s="112"/>
      <c r="G103" s="93"/>
      <c r="H103" s="93">
        <v>25</v>
      </c>
      <c r="I103" s="93">
        <v>68</v>
      </c>
      <c r="J103" s="112">
        <v>68</v>
      </c>
      <c r="K103" s="126"/>
    </row>
    <row r="104" spans="1:11" ht="36.75" customHeight="1">
      <c r="A104" s="66">
        <v>86</v>
      </c>
      <c r="B104" s="66" t="s">
        <v>119</v>
      </c>
      <c r="C104" s="112" t="s">
        <v>125</v>
      </c>
      <c r="D104" s="93" t="s">
        <v>25</v>
      </c>
      <c r="E104" s="93"/>
      <c r="F104" s="112"/>
      <c r="G104" s="93"/>
      <c r="H104" s="93">
        <v>10</v>
      </c>
      <c r="I104" s="68">
        <v>310</v>
      </c>
      <c r="J104" s="112">
        <v>414</v>
      </c>
      <c r="K104" s="126"/>
    </row>
    <row r="105" spans="1:11" ht="36.75" customHeight="1">
      <c r="A105" s="66">
        <v>87</v>
      </c>
      <c r="B105" s="66" t="s">
        <v>119</v>
      </c>
      <c r="C105" s="112" t="s">
        <v>126</v>
      </c>
      <c r="D105" s="93" t="s">
        <v>35</v>
      </c>
      <c r="E105" s="93"/>
      <c r="F105" s="112"/>
      <c r="G105" s="93">
        <v>20</v>
      </c>
      <c r="H105" s="93"/>
      <c r="I105" s="93">
        <v>260</v>
      </c>
      <c r="J105" s="112">
        <v>260</v>
      </c>
      <c r="K105" s="126"/>
    </row>
    <row r="106" spans="1:11" ht="36.75" customHeight="1">
      <c r="A106" s="66"/>
      <c r="B106" s="66" t="s">
        <v>119</v>
      </c>
      <c r="C106" s="112"/>
      <c r="D106" s="93" t="s">
        <v>18</v>
      </c>
      <c r="E106" s="93"/>
      <c r="F106" s="112">
        <v>30</v>
      </c>
      <c r="G106" s="93"/>
      <c r="H106" s="93"/>
      <c r="I106" s="93"/>
      <c r="J106" s="112"/>
      <c r="K106" s="126"/>
    </row>
  </sheetData>
  <sheetProtection/>
  <autoFilter ref="A3:L106"/>
  <mergeCells count="8">
    <mergeCell ref="A1:K1"/>
    <mergeCell ref="E2:H2"/>
    <mergeCell ref="I2:J2"/>
    <mergeCell ref="A2:A3"/>
    <mergeCell ref="B2:B3"/>
    <mergeCell ref="C2:C3"/>
    <mergeCell ref="D2:D3"/>
    <mergeCell ref="K2:K3"/>
  </mergeCells>
  <printOptions/>
  <pageMargins left="0.75" right="0.75" top="1" bottom="1" header="0.51" footer="0.51"/>
  <pageSetup fitToHeight="0" fitToWidth="1" orientation="landscape" paperSize="9" scale="77"/>
</worksheet>
</file>

<file path=xl/worksheets/sheet2.xml><?xml version="1.0" encoding="utf-8"?>
<worksheet xmlns="http://schemas.openxmlformats.org/spreadsheetml/2006/main" xmlns:r="http://schemas.openxmlformats.org/officeDocument/2006/relationships">
  <sheetPr>
    <pageSetUpPr fitToPage="1"/>
  </sheetPr>
  <dimension ref="A2:Q116"/>
  <sheetViews>
    <sheetView zoomScaleSheetLayoutView="100" workbookViewId="0" topLeftCell="A1">
      <selection activeCell="E6" sqref="E6"/>
    </sheetView>
  </sheetViews>
  <sheetFormatPr defaultColWidth="9.00390625" defaultRowHeight="36.75" customHeight="1"/>
  <cols>
    <col min="1" max="2" width="5.125" style="59" customWidth="1"/>
    <col min="3" max="3" width="16.75390625" style="60" customWidth="1"/>
    <col min="4" max="4" width="11.75390625" style="60" customWidth="1"/>
    <col min="5" max="5" width="16.50390625" style="60" customWidth="1"/>
    <col min="6" max="6" width="11.375" style="60" customWidth="1"/>
    <col min="7" max="7" width="9.625" style="60" customWidth="1"/>
    <col min="8" max="8" width="9.25390625" style="60" customWidth="1"/>
    <col min="9" max="9" width="8.625" style="60" customWidth="1"/>
    <col min="10" max="10" width="11.125" style="60" customWidth="1"/>
    <col min="11" max="11" width="8.25390625" style="60" customWidth="1"/>
    <col min="12" max="12" width="6.875" style="60" customWidth="1"/>
    <col min="13" max="15" width="9.25390625" style="60" customWidth="1"/>
    <col min="16" max="16" width="9.00390625" style="60" customWidth="1"/>
    <col min="17" max="17" width="12.875" style="60" customWidth="1"/>
    <col min="18" max="16384" width="9.00390625" style="60" customWidth="1"/>
  </cols>
  <sheetData>
    <row r="2" spans="1:17" s="49" customFormat="1" ht="36.75" customHeight="1">
      <c r="A2" s="61" t="s">
        <v>127</v>
      </c>
      <c r="B2" s="61"/>
      <c r="C2" s="61"/>
      <c r="D2" s="61"/>
      <c r="E2" s="61"/>
      <c r="F2" s="61"/>
      <c r="G2" s="61"/>
      <c r="H2" s="61"/>
      <c r="I2" s="61"/>
      <c r="J2" s="61"/>
      <c r="K2" s="61"/>
      <c r="L2" s="61"/>
      <c r="M2" s="61"/>
      <c r="N2" s="61"/>
      <c r="O2" s="61"/>
      <c r="P2" s="61"/>
      <c r="Q2" s="105"/>
    </row>
    <row r="3" spans="1:16" s="50" customFormat="1" ht="36.75" customHeight="1">
      <c r="A3" s="62" t="s">
        <v>1</v>
      </c>
      <c r="B3" s="63" t="s">
        <v>2</v>
      </c>
      <c r="C3" s="63" t="s">
        <v>3</v>
      </c>
      <c r="D3" s="63" t="s">
        <v>4</v>
      </c>
      <c r="E3" s="62" t="s">
        <v>128</v>
      </c>
      <c r="F3" s="62"/>
      <c r="G3" s="62"/>
      <c r="H3" s="62"/>
      <c r="I3" s="62"/>
      <c r="J3" s="62"/>
      <c r="K3" s="62" t="s">
        <v>5</v>
      </c>
      <c r="L3" s="62"/>
      <c r="M3" s="62" t="s">
        <v>129</v>
      </c>
      <c r="N3" s="63" t="s">
        <v>130</v>
      </c>
      <c r="O3" s="63" t="s">
        <v>131</v>
      </c>
      <c r="P3" s="99" t="s">
        <v>6</v>
      </c>
    </row>
    <row r="4" spans="1:16" s="51" customFormat="1" ht="36.75" customHeight="1">
      <c r="A4" s="62"/>
      <c r="B4" s="64"/>
      <c r="C4" s="64"/>
      <c r="D4" s="64"/>
      <c r="E4" s="62" t="s">
        <v>13</v>
      </c>
      <c r="F4" s="62" t="s">
        <v>7</v>
      </c>
      <c r="G4" s="62" t="s">
        <v>8</v>
      </c>
      <c r="H4" s="62" t="s">
        <v>9</v>
      </c>
      <c r="I4" s="62" t="s">
        <v>10</v>
      </c>
      <c r="J4" s="62" t="s">
        <v>132</v>
      </c>
      <c r="K4" s="62" t="s">
        <v>11</v>
      </c>
      <c r="L4" s="62" t="s">
        <v>12</v>
      </c>
      <c r="M4" s="62"/>
      <c r="N4" s="64"/>
      <c r="O4" s="64"/>
      <c r="P4" s="100"/>
    </row>
    <row r="5" spans="1:16" s="51" customFormat="1" ht="36.75" customHeight="1">
      <c r="A5" s="62" t="s">
        <v>13</v>
      </c>
      <c r="B5" s="62"/>
      <c r="C5" s="62"/>
      <c r="D5" s="62"/>
      <c r="E5" s="62">
        <f>E14+E22+E34+E42+E62+E74+E89+E99+E108+E116</f>
        <v>8551.464355</v>
      </c>
      <c r="F5" s="62">
        <f aca="true" t="shared" si="0" ref="F5:L5">F14+F22+F34+F42+F62+F74+F89+F99+F108+F116</f>
        <v>808.5</v>
      </c>
      <c r="G5" s="62">
        <f t="shared" si="0"/>
        <v>3311.05</v>
      </c>
      <c r="H5" s="62">
        <f t="shared" si="0"/>
        <v>2257</v>
      </c>
      <c r="I5" s="62">
        <f t="shared" si="0"/>
        <v>1256</v>
      </c>
      <c r="J5" s="62">
        <f t="shared" si="0"/>
        <v>1065.011687</v>
      </c>
      <c r="K5" s="62">
        <f t="shared" si="0"/>
        <v>19231</v>
      </c>
      <c r="L5" s="62">
        <f t="shared" si="0"/>
        <v>48637</v>
      </c>
      <c r="M5" s="69"/>
      <c r="N5" s="69"/>
      <c r="O5" s="69"/>
      <c r="P5" s="69"/>
    </row>
    <row r="6" spans="1:16" ht="36.75" customHeight="1">
      <c r="A6" s="65">
        <v>1</v>
      </c>
      <c r="B6" s="66" t="s">
        <v>14</v>
      </c>
      <c r="C6" s="67" t="s">
        <v>15</v>
      </c>
      <c r="D6" s="68" t="s">
        <v>16</v>
      </c>
      <c r="E6" s="68">
        <f aca="true" t="shared" si="1" ref="E6:E13">SUM(F6:J6)</f>
        <v>560</v>
      </c>
      <c r="F6" s="68"/>
      <c r="G6" s="69">
        <v>390</v>
      </c>
      <c r="H6" s="70">
        <v>40</v>
      </c>
      <c r="I6" s="70">
        <v>130</v>
      </c>
      <c r="J6" s="69"/>
      <c r="K6" s="69">
        <v>701</v>
      </c>
      <c r="L6" s="69">
        <v>1846</v>
      </c>
      <c r="M6" s="69" t="s">
        <v>133</v>
      </c>
      <c r="N6" s="69"/>
      <c r="O6" s="69" t="s">
        <v>133</v>
      </c>
      <c r="P6" s="101"/>
    </row>
    <row r="7" spans="1:16" ht="36.75" customHeight="1">
      <c r="A7" s="65">
        <v>2</v>
      </c>
      <c r="B7" s="66"/>
      <c r="C7" s="67" t="s">
        <v>17</v>
      </c>
      <c r="D7" s="71" t="s">
        <v>18</v>
      </c>
      <c r="E7" s="71">
        <v>30</v>
      </c>
      <c r="F7" s="71"/>
      <c r="G7" s="69"/>
      <c r="H7" s="71">
        <v>20</v>
      </c>
      <c r="I7" s="71"/>
      <c r="J7" s="69"/>
      <c r="K7" s="69">
        <v>56</v>
      </c>
      <c r="L7" s="69">
        <v>119</v>
      </c>
      <c r="M7" s="69" t="s">
        <v>133</v>
      </c>
      <c r="N7" s="69"/>
      <c r="O7" s="69" t="s">
        <v>133</v>
      </c>
      <c r="P7" s="101"/>
    </row>
    <row r="8" spans="1:16" ht="36.75" customHeight="1">
      <c r="A8" s="65">
        <v>3</v>
      </c>
      <c r="B8" s="66"/>
      <c r="C8" s="67" t="s">
        <v>19</v>
      </c>
      <c r="D8" s="71"/>
      <c r="E8" s="71"/>
      <c r="F8" s="71"/>
      <c r="G8" s="69"/>
      <c r="H8" s="71"/>
      <c r="I8" s="71">
        <v>10</v>
      </c>
      <c r="J8" s="69"/>
      <c r="K8" s="69">
        <v>39</v>
      </c>
      <c r="L8" s="69">
        <v>89</v>
      </c>
      <c r="M8" s="69" t="s">
        <v>133</v>
      </c>
      <c r="N8" s="69"/>
      <c r="O8" s="69" t="s">
        <v>133</v>
      </c>
      <c r="P8" s="101"/>
    </row>
    <row r="9" spans="1:16" ht="36.75" customHeight="1">
      <c r="A9" s="65">
        <v>4</v>
      </c>
      <c r="B9" s="66"/>
      <c r="C9" s="72" t="s">
        <v>20</v>
      </c>
      <c r="D9" s="71" t="s">
        <v>21</v>
      </c>
      <c r="E9" s="68">
        <f t="shared" si="1"/>
        <v>240</v>
      </c>
      <c r="F9" s="71"/>
      <c r="G9" s="69"/>
      <c r="H9" s="69">
        <v>225</v>
      </c>
      <c r="I9" s="69">
        <v>15</v>
      </c>
      <c r="J9" s="69"/>
      <c r="K9" s="69">
        <v>1300</v>
      </c>
      <c r="L9" s="69">
        <v>3000</v>
      </c>
      <c r="M9" s="69" t="s">
        <v>133</v>
      </c>
      <c r="N9" s="69"/>
      <c r="O9" s="69" t="s">
        <v>133</v>
      </c>
      <c r="P9" s="101"/>
    </row>
    <row r="10" spans="1:16" ht="36.75" customHeight="1">
      <c r="A10" s="65">
        <v>5</v>
      </c>
      <c r="B10" s="66"/>
      <c r="C10" s="72" t="s">
        <v>22</v>
      </c>
      <c r="D10" s="71" t="s">
        <v>23</v>
      </c>
      <c r="E10" s="68">
        <f t="shared" si="1"/>
        <v>35</v>
      </c>
      <c r="F10" s="71"/>
      <c r="G10" s="69"/>
      <c r="H10" s="71"/>
      <c r="I10" s="71">
        <v>35</v>
      </c>
      <c r="J10" s="69"/>
      <c r="K10" s="68">
        <v>226</v>
      </c>
      <c r="L10" s="69">
        <v>226</v>
      </c>
      <c r="M10" s="69" t="s">
        <v>133</v>
      </c>
      <c r="N10" s="69"/>
      <c r="O10" s="69" t="s">
        <v>133</v>
      </c>
      <c r="P10" s="101"/>
    </row>
    <row r="11" spans="1:16" ht="36.75" customHeight="1">
      <c r="A11" s="65">
        <v>6</v>
      </c>
      <c r="B11" s="66"/>
      <c r="C11" s="72" t="s">
        <v>24</v>
      </c>
      <c r="D11" s="71" t="s">
        <v>25</v>
      </c>
      <c r="E11" s="68">
        <f t="shared" si="1"/>
        <v>40</v>
      </c>
      <c r="F11" s="71"/>
      <c r="G11" s="69"/>
      <c r="H11" s="71"/>
      <c r="I11" s="71">
        <v>40</v>
      </c>
      <c r="J11" s="69"/>
      <c r="K11" s="68">
        <v>1000</v>
      </c>
      <c r="L11" s="69">
        <v>1480</v>
      </c>
      <c r="M11" s="69" t="s">
        <v>133</v>
      </c>
      <c r="N11" s="69"/>
      <c r="O11" s="69" t="s">
        <v>133</v>
      </c>
      <c r="P11" s="101"/>
    </row>
    <row r="12" spans="1:16" ht="36.75" customHeight="1">
      <c r="A12" s="73"/>
      <c r="B12" s="74"/>
      <c r="C12" s="75" t="s">
        <v>26</v>
      </c>
      <c r="D12" s="76" t="s">
        <v>18</v>
      </c>
      <c r="E12" s="68">
        <f t="shared" si="1"/>
        <v>100</v>
      </c>
      <c r="F12" s="71">
        <v>100</v>
      </c>
      <c r="G12" s="69"/>
      <c r="H12" s="71"/>
      <c r="I12" s="71"/>
      <c r="J12" s="69"/>
      <c r="K12" s="68"/>
      <c r="L12" s="69"/>
      <c r="M12" s="69"/>
      <c r="N12" s="69"/>
      <c r="O12" s="69"/>
      <c r="P12" s="101"/>
    </row>
    <row r="13" spans="1:16" ht="36.75" customHeight="1">
      <c r="A13" s="73"/>
      <c r="B13" s="74"/>
      <c r="C13" s="75" t="s">
        <v>27</v>
      </c>
      <c r="D13" s="76" t="s">
        <v>18</v>
      </c>
      <c r="E13" s="68">
        <f t="shared" si="1"/>
        <v>70</v>
      </c>
      <c r="F13" s="71"/>
      <c r="G13" s="69">
        <v>70</v>
      </c>
      <c r="H13" s="71"/>
      <c r="I13" s="71"/>
      <c r="J13" s="69"/>
      <c r="K13" s="68"/>
      <c r="L13" s="69"/>
      <c r="M13" s="69"/>
      <c r="N13" s="69"/>
      <c r="O13" s="69"/>
      <c r="P13" s="101"/>
    </row>
    <row r="14" spans="1:16" ht="36.75" customHeight="1">
      <c r="A14" s="77" t="s">
        <v>134</v>
      </c>
      <c r="B14" s="74"/>
      <c r="C14" s="74"/>
      <c r="D14" s="78"/>
      <c r="E14" s="71">
        <f>SUM(E6:E13)</f>
        <v>1075</v>
      </c>
      <c r="F14" s="71">
        <f aca="true" t="shared" si="2" ref="F14:L14">SUM(F6:F13)</f>
        <v>100</v>
      </c>
      <c r="G14" s="71">
        <f t="shared" si="2"/>
        <v>460</v>
      </c>
      <c r="H14" s="71">
        <f t="shared" si="2"/>
        <v>285</v>
      </c>
      <c r="I14" s="71">
        <f t="shared" si="2"/>
        <v>230</v>
      </c>
      <c r="J14" s="71">
        <f t="shared" si="2"/>
        <v>0</v>
      </c>
      <c r="K14" s="71">
        <f t="shared" si="2"/>
        <v>3322</v>
      </c>
      <c r="L14" s="71">
        <f t="shared" si="2"/>
        <v>6760</v>
      </c>
      <c r="M14" s="69"/>
      <c r="N14" s="69"/>
      <c r="O14" s="69"/>
      <c r="P14" s="101"/>
    </row>
    <row r="15" spans="1:16" s="52" customFormat="1" ht="36.75" customHeight="1">
      <c r="A15" s="79">
        <v>7</v>
      </c>
      <c r="B15" s="79" t="s">
        <v>28</v>
      </c>
      <c r="C15" s="80" t="s">
        <v>29</v>
      </c>
      <c r="D15" s="68" t="s">
        <v>16</v>
      </c>
      <c r="E15" s="68">
        <f aca="true" t="shared" si="3" ref="E15:E21">SUM(F15:J15)</f>
        <v>300</v>
      </c>
      <c r="F15" s="68"/>
      <c r="G15" s="70">
        <v>264</v>
      </c>
      <c r="H15" s="70">
        <v>26</v>
      </c>
      <c r="I15" s="70"/>
      <c r="J15" s="70">
        <v>10</v>
      </c>
      <c r="K15" s="70">
        <v>192</v>
      </c>
      <c r="L15" s="70">
        <v>431</v>
      </c>
      <c r="M15" s="70" t="s">
        <v>133</v>
      </c>
      <c r="N15" s="70"/>
      <c r="O15" s="70" t="s">
        <v>133</v>
      </c>
      <c r="P15" s="102"/>
    </row>
    <row r="16" spans="1:16" s="52" customFormat="1" ht="36.75" customHeight="1">
      <c r="A16" s="79"/>
      <c r="B16" s="79"/>
      <c r="C16" s="80"/>
      <c r="D16" s="68" t="s">
        <v>16</v>
      </c>
      <c r="E16" s="68">
        <f t="shared" si="3"/>
        <v>200</v>
      </c>
      <c r="F16" s="68">
        <v>200</v>
      </c>
      <c r="G16" s="70"/>
      <c r="H16" s="70"/>
      <c r="I16" s="70"/>
      <c r="J16" s="70"/>
      <c r="K16" s="70"/>
      <c r="L16" s="70"/>
      <c r="M16" s="70"/>
      <c r="N16" s="70"/>
      <c r="O16" s="70"/>
      <c r="P16" s="102"/>
    </row>
    <row r="17" spans="1:16" s="52" customFormat="1" ht="36.75" customHeight="1">
      <c r="A17" s="79">
        <v>8</v>
      </c>
      <c r="B17" s="79"/>
      <c r="C17" s="80" t="s">
        <v>30</v>
      </c>
      <c r="D17" s="68" t="s">
        <v>18</v>
      </c>
      <c r="E17" s="68">
        <f t="shared" si="3"/>
        <v>235</v>
      </c>
      <c r="F17" s="68"/>
      <c r="G17" s="70"/>
      <c r="H17" s="68">
        <v>20</v>
      </c>
      <c r="I17" s="68">
        <v>70</v>
      </c>
      <c r="J17" s="70">
        <v>145</v>
      </c>
      <c r="K17" s="70">
        <v>419</v>
      </c>
      <c r="L17" s="70">
        <v>871</v>
      </c>
      <c r="M17" s="70" t="s">
        <v>133</v>
      </c>
      <c r="N17" s="70"/>
      <c r="O17" s="70" t="s">
        <v>133</v>
      </c>
      <c r="P17" s="102"/>
    </row>
    <row r="18" spans="1:16" s="52" customFormat="1" ht="36.75" customHeight="1">
      <c r="A18" s="79">
        <v>9</v>
      </c>
      <c r="B18" s="79"/>
      <c r="C18" s="80" t="s">
        <v>31</v>
      </c>
      <c r="D18" s="68" t="s">
        <v>21</v>
      </c>
      <c r="E18" s="68">
        <f t="shared" si="3"/>
        <v>62</v>
      </c>
      <c r="F18" s="68"/>
      <c r="G18" s="70"/>
      <c r="H18" s="70">
        <v>62</v>
      </c>
      <c r="I18" s="70"/>
      <c r="J18" s="70"/>
      <c r="K18" s="70">
        <v>327</v>
      </c>
      <c r="L18" s="70">
        <v>710</v>
      </c>
      <c r="M18" s="70" t="s">
        <v>133</v>
      </c>
      <c r="N18" s="70"/>
      <c r="O18" s="70" t="s">
        <v>133</v>
      </c>
      <c r="P18" s="102"/>
    </row>
    <row r="19" spans="1:16" s="52" customFormat="1" ht="36.75" customHeight="1">
      <c r="A19" s="79">
        <v>10</v>
      </c>
      <c r="B19" s="79"/>
      <c r="C19" s="80" t="s">
        <v>32</v>
      </c>
      <c r="D19" s="68" t="s">
        <v>23</v>
      </c>
      <c r="E19" s="68">
        <f t="shared" si="3"/>
        <v>20</v>
      </c>
      <c r="F19" s="68"/>
      <c r="G19" s="70"/>
      <c r="H19" s="68"/>
      <c r="I19" s="68">
        <v>20</v>
      </c>
      <c r="J19" s="70"/>
      <c r="K19" s="68">
        <v>101</v>
      </c>
      <c r="L19" s="70">
        <v>186</v>
      </c>
      <c r="M19" s="70" t="s">
        <v>133</v>
      </c>
      <c r="N19" s="70"/>
      <c r="O19" s="70" t="s">
        <v>133</v>
      </c>
      <c r="P19" s="102"/>
    </row>
    <row r="20" spans="1:16" s="52" customFormat="1" ht="36.75" customHeight="1">
      <c r="A20" s="79">
        <v>11</v>
      </c>
      <c r="B20" s="79"/>
      <c r="C20" s="80" t="s">
        <v>33</v>
      </c>
      <c r="D20" s="68" t="s">
        <v>25</v>
      </c>
      <c r="E20" s="68">
        <f t="shared" si="3"/>
        <v>14</v>
      </c>
      <c r="F20" s="68"/>
      <c r="G20" s="70"/>
      <c r="H20" s="68"/>
      <c r="I20" s="68">
        <v>14</v>
      </c>
      <c r="J20" s="70"/>
      <c r="K20" s="68">
        <v>414</v>
      </c>
      <c r="L20" s="70">
        <v>840</v>
      </c>
      <c r="M20" s="70" t="s">
        <v>133</v>
      </c>
      <c r="N20" s="70"/>
      <c r="O20" s="70" t="s">
        <v>133</v>
      </c>
      <c r="P20" s="102"/>
    </row>
    <row r="21" spans="1:16" s="52" customFormat="1" ht="36.75" customHeight="1">
      <c r="A21" s="79">
        <v>12</v>
      </c>
      <c r="B21" s="79"/>
      <c r="C21" s="80" t="s">
        <v>34</v>
      </c>
      <c r="D21" s="68" t="s">
        <v>35</v>
      </c>
      <c r="E21" s="68">
        <f t="shared" si="3"/>
        <v>62</v>
      </c>
      <c r="F21" s="68"/>
      <c r="G21" s="70"/>
      <c r="H21" s="68">
        <v>62</v>
      </c>
      <c r="I21" s="68"/>
      <c r="J21" s="70"/>
      <c r="K21" s="68">
        <v>440</v>
      </c>
      <c r="L21" s="70">
        <v>960</v>
      </c>
      <c r="M21" s="70" t="s">
        <v>133</v>
      </c>
      <c r="N21" s="70" t="s">
        <v>133</v>
      </c>
      <c r="O21" s="70" t="s">
        <v>133</v>
      </c>
      <c r="P21" s="102"/>
    </row>
    <row r="22" spans="1:16" ht="36.75" customHeight="1">
      <c r="A22" s="66" t="s">
        <v>134</v>
      </c>
      <c r="B22" s="66"/>
      <c r="C22" s="66"/>
      <c r="D22" s="66"/>
      <c r="E22" s="68">
        <f>SUM(E15:E21)</f>
        <v>893</v>
      </c>
      <c r="F22" s="68">
        <f aca="true" t="shared" si="4" ref="F22:L22">SUM(F15:F21)</f>
        <v>200</v>
      </c>
      <c r="G22" s="68">
        <f t="shared" si="4"/>
        <v>264</v>
      </c>
      <c r="H22" s="68">
        <f t="shared" si="4"/>
        <v>170</v>
      </c>
      <c r="I22" s="68">
        <f t="shared" si="4"/>
        <v>104</v>
      </c>
      <c r="J22" s="68">
        <f t="shared" si="4"/>
        <v>155</v>
      </c>
      <c r="K22" s="68">
        <f t="shared" si="4"/>
        <v>1893</v>
      </c>
      <c r="L22" s="68">
        <f t="shared" si="4"/>
        <v>3998</v>
      </c>
      <c r="M22" s="69"/>
      <c r="N22" s="69"/>
      <c r="O22" s="69"/>
      <c r="P22" s="101"/>
    </row>
    <row r="23" spans="1:16" s="53" customFormat="1" ht="33.75" customHeight="1">
      <c r="A23" s="81">
        <v>13</v>
      </c>
      <c r="B23" s="55" t="s">
        <v>36</v>
      </c>
      <c r="C23" s="82" t="s">
        <v>37</v>
      </c>
      <c r="D23" s="83" t="s">
        <v>135</v>
      </c>
      <c r="E23" s="68">
        <f aca="true" t="shared" si="5" ref="E23:E33">SUM(F23:J23)</f>
        <v>50</v>
      </c>
      <c r="F23" s="16"/>
      <c r="G23" s="16"/>
      <c r="H23" s="16"/>
      <c r="I23" s="16">
        <v>50</v>
      </c>
      <c r="J23" s="70"/>
      <c r="K23" s="70">
        <v>1117</v>
      </c>
      <c r="L23" s="70">
        <v>4314</v>
      </c>
      <c r="M23" s="70" t="s">
        <v>133</v>
      </c>
      <c r="N23" s="70"/>
      <c r="O23" s="70" t="s">
        <v>136</v>
      </c>
      <c r="P23" s="70"/>
    </row>
    <row r="24" spans="1:16" s="53" customFormat="1" ht="33.75" customHeight="1">
      <c r="A24" s="84">
        <v>14</v>
      </c>
      <c r="C24" s="85" t="s">
        <v>38</v>
      </c>
      <c r="D24" s="86"/>
      <c r="E24" s="68">
        <f t="shared" si="5"/>
        <v>10</v>
      </c>
      <c r="F24" s="16"/>
      <c r="G24" s="87"/>
      <c r="H24" s="87"/>
      <c r="I24" s="87">
        <v>10</v>
      </c>
      <c r="J24" s="70"/>
      <c r="K24" s="70">
        <v>835</v>
      </c>
      <c r="L24" s="70">
        <v>3111</v>
      </c>
      <c r="M24" s="70" t="s">
        <v>133</v>
      </c>
      <c r="N24" s="70"/>
      <c r="O24" s="70" t="s">
        <v>136</v>
      </c>
      <c r="P24" s="70"/>
    </row>
    <row r="25" spans="1:16" s="53" customFormat="1" ht="33.75" customHeight="1">
      <c r="A25" s="81">
        <v>15</v>
      </c>
      <c r="C25" s="82" t="s">
        <v>39</v>
      </c>
      <c r="D25" s="86"/>
      <c r="E25" s="68">
        <f t="shared" si="5"/>
        <v>10</v>
      </c>
      <c r="F25" s="87"/>
      <c r="G25" s="87"/>
      <c r="H25" s="87"/>
      <c r="I25" s="87">
        <v>10</v>
      </c>
      <c r="J25" s="70"/>
      <c r="K25" s="70">
        <v>286</v>
      </c>
      <c r="L25" s="70">
        <v>1159</v>
      </c>
      <c r="M25" s="70" t="s">
        <v>133</v>
      </c>
      <c r="N25" s="70"/>
      <c r="O25" s="70" t="s">
        <v>136</v>
      </c>
      <c r="P25" s="70"/>
    </row>
    <row r="26" spans="1:16" s="53" customFormat="1" ht="33.75" customHeight="1">
      <c r="A26" s="84">
        <v>16</v>
      </c>
      <c r="C26" s="82" t="s">
        <v>40</v>
      </c>
      <c r="D26" s="86"/>
      <c r="E26" s="68">
        <f t="shared" si="5"/>
        <v>50</v>
      </c>
      <c r="F26" s="87"/>
      <c r="G26" s="87">
        <v>50</v>
      </c>
      <c r="H26" s="87"/>
      <c r="I26" s="87"/>
      <c r="J26" s="70"/>
      <c r="K26" s="70">
        <v>840</v>
      </c>
      <c r="L26" s="70">
        <v>3569</v>
      </c>
      <c r="M26" s="70" t="s">
        <v>133</v>
      </c>
      <c r="N26" s="70"/>
      <c r="O26" s="70" t="s">
        <v>136</v>
      </c>
      <c r="P26" s="70"/>
    </row>
    <row r="27" spans="1:16" s="53" customFormat="1" ht="33.75" customHeight="1">
      <c r="A27" s="81">
        <v>17</v>
      </c>
      <c r="C27" s="70" t="s">
        <v>41</v>
      </c>
      <c r="D27" s="86"/>
      <c r="E27" s="68">
        <f t="shared" si="5"/>
        <v>50</v>
      </c>
      <c r="F27" s="87"/>
      <c r="G27" s="87">
        <v>30</v>
      </c>
      <c r="H27" s="87">
        <v>5</v>
      </c>
      <c r="I27" s="87">
        <v>15</v>
      </c>
      <c r="J27" s="70"/>
      <c r="K27" s="70">
        <v>959</v>
      </c>
      <c r="L27" s="70">
        <v>3426</v>
      </c>
      <c r="M27" s="70" t="s">
        <v>133</v>
      </c>
      <c r="N27" s="70"/>
      <c r="O27" s="70" t="s">
        <v>136</v>
      </c>
      <c r="P27" s="70"/>
    </row>
    <row r="28" spans="1:16" s="53" customFormat="1" ht="33.75" customHeight="1">
      <c r="A28" s="84">
        <v>18</v>
      </c>
      <c r="C28" s="70" t="s">
        <v>42</v>
      </c>
      <c r="D28" s="86"/>
      <c r="E28" s="68">
        <f t="shared" si="5"/>
        <v>30</v>
      </c>
      <c r="F28" s="87"/>
      <c r="G28" s="87"/>
      <c r="H28" s="87">
        <v>30</v>
      </c>
      <c r="I28" s="87"/>
      <c r="J28" s="70"/>
      <c r="K28" s="70">
        <v>676</v>
      </c>
      <c r="L28" s="70">
        <v>2986</v>
      </c>
      <c r="M28" s="70" t="s">
        <v>133</v>
      </c>
      <c r="N28" s="70"/>
      <c r="O28" s="70" t="s">
        <v>136</v>
      </c>
      <c r="P28" s="70"/>
    </row>
    <row r="29" spans="1:16" s="53" customFormat="1" ht="33.75" customHeight="1">
      <c r="A29" s="81">
        <v>19</v>
      </c>
      <c r="C29" s="70" t="s">
        <v>43</v>
      </c>
      <c r="D29" s="88"/>
      <c r="E29" s="68">
        <f t="shared" si="5"/>
        <v>20</v>
      </c>
      <c r="F29" s="87"/>
      <c r="G29" s="87"/>
      <c r="H29" s="87">
        <v>20</v>
      </c>
      <c r="I29" s="87"/>
      <c r="J29" s="70"/>
      <c r="K29" s="70">
        <v>473</v>
      </c>
      <c r="L29" s="70">
        <v>1782</v>
      </c>
      <c r="M29" s="70" t="s">
        <v>133</v>
      </c>
      <c r="N29" s="70"/>
      <c r="O29" s="70" t="s">
        <v>136</v>
      </c>
      <c r="P29" s="70"/>
    </row>
    <row r="30" spans="1:16" s="53" customFormat="1" ht="33.75" customHeight="1">
      <c r="A30" s="84">
        <v>20</v>
      </c>
      <c r="C30" s="70" t="s">
        <v>44</v>
      </c>
      <c r="D30" s="68" t="s">
        <v>21</v>
      </c>
      <c r="E30" s="68">
        <f t="shared" si="5"/>
        <v>10</v>
      </c>
      <c r="F30" s="68"/>
      <c r="G30" s="70"/>
      <c r="H30" s="70">
        <v>10</v>
      </c>
      <c r="I30" s="70"/>
      <c r="J30" s="70"/>
      <c r="K30" s="70">
        <v>154</v>
      </c>
      <c r="L30" s="70">
        <v>154</v>
      </c>
      <c r="M30" s="70" t="s">
        <v>133</v>
      </c>
      <c r="N30" s="70"/>
      <c r="O30" s="70" t="s">
        <v>136</v>
      </c>
      <c r="P30" s="70"/>
    </row>
    <row r="31" spans="1:16" s="53" customFormat="1" ht="33.75" customHeight="1">
      <c r="A31" s="81">
        <v>21</v>
      </c>
      <c r="C31" s="70" t="s">
        <v>45</v>
      </c>
      <c r="D31" s="68" t="s">
        <v>23</v>
      </c>
      <c r="E31" s="68">
        <f t="shared" si="5"/>
        <v>10</v>
      </c>
      <c r="F31" s="68"/>
      <c r="G31" s="70"/>
      <c r="H31" s="68"/>
      <c r="I31" s="68">
        <v>10</v>
      </c>
      <c r="J31" s="70"/>
      <c r="K31" s="68">
        <v>70</v>
      </c>
      <c r="L31" s="70">
        <v>70</v>
      </c>
      <c r="M31" s="70" t="s">
        <v>133</v>
      </c>
      <c r="N31" s="70"/>
      <c r="O31" s="70" t="s">
        <v>136</v>
      </c>
      <c r="P31" s="70"/>
    </row>
    <row r="32" spans="1:16" s="53" customFormat="1" ht="33.75" customHeight="1">
      <c r="A32" s="84">
        <v>22</v>
      </c>
      <c r="C32" s="70" t="s">
        <v>46</v>
      </c>
      <c r="D32" s="68" t="s">
        <v>25</v>
      </c>
      <c r="E32" s="68">
        <f t="shared" si="5"/>
        <v>5</v>
      </c>
      <c r="F32" s="68"/>
      <c r="G32" s="70"/>
      <c r="H32" s="68"/>
      <c r="I32" s="68">
        <v>5</v>
      </c>
      <c r="J32" s="70"/>
      <c r="K32" s="68">
        <v>90</v>
      </c>
      <c r="L32" s="70">
        <v>90</v>
      </c>
      <c r="M32" s="70" t="s">
        <v>133</v>
      </c>
      <c r="N32" s="70"/>
      <c r="O32" s="70" t="s">
        <v>136</v>
      </c>
      <c r="P32" s="70"/>
    </row>
    <row r="33" spans="1:16" s="53" customFormat="1" ht="33.75" customHeight="1">
      <c r="A33" s="81">
        <v>23</v>
      </c>
      <c r="C33" s="70" t="s">
        <v>47</v>
      </c>
      <c r="D33" s="68" t="s">
        <v>35</v>
      </c>
      <c r="E33" s="68">
        <f t="shared" si="5"/>
        <v>7</v>
      </c>
      <c r="F33" s="68"/>
      <c r="G33" s="70"/>
      <c r="H33" s="68">
        <v>7</v>
      </c>
      <c r="I33" s="68"/>
      <c r="J33" s="70"/>
      <c r="K33" s="68">
        <v>508</v>
      </c>
      <c r="L33" s="70">
        <v>1064</v>
      </c>
      <c r="M33" s="70" t="s">
        <v>133</v>
      </c>
      <c r="N33" s="70" t="s">
        <v>133</v>
      </c>
      <c r="O33" s="70" t="s">
        <v>136</v>
      </c>
      <c r="P33" s="70"/>
    </row>
    <row r="34" spans="1:16" s="54" customFormat="1" ht="36.75" customHeight="1">
      <c r="A34" s="77" t="s">
        <v>134</v>
      </c>
      <c r="B34" s="74"/>
      <c r="C34" s="74"/>
      <c r="D34" s="78"/>
      <c r="E34" s="71">
        <f>SUM(E23:E33)</f>
        <v>252</v>
      </c>
      <c r="F34" s="71">
        <f aca="true" t="shared" si="6" ref="F34:L34">SUM(F23:F33)</f>
        <v>0</v>
      </c>
      <c r="G34" s="71">
        <f t="shared" si="6"/>
        <v>80</v>
      </c>
      <c r="H34" s="71">
        <f t="shared" si="6"/>
        <v>72</v>
      </c>
      <c r="I34" s="71">
        <f t="shared" si="6"/>
        <v>100</v>
      </c>
      <c r="J34" s="71">
        <f t="shared" si="6"/>
        <v>0</v>
      </c>
      <c r="K34" s="71">
        <f t="shared" si="6"/>
        <v>6008</v>
      </c>
      <c r="L34" s="71">
        <f t="shared" si="6"/>
        <v>21725</v>
      </c>
      <c r="M34" s="69"/>
      <c r="N34" s="69"/>
      <c r="O34" s="69"/>
      <c r="P34" s="101"/>
    </row>
    <row r="35" spans="1:16" s="55" customFormat="1" ht="36.75" customHeight="1">
      <c r="A35" s="79">
        <v>24</v>
      </c>
      <c r="B35" s="89" t="s">
        <v>48</v>
      </c>
      <c r="C35" s="70" t="s">
        <v>49</v>
      </c>
      <c r="D35" s="68" t="s">
        <v>16</v>
      </c>
      <c r="E35" s="68">
        <f aca="true" t="shared" si="7" ref="E35:E40">SUM(F35:J35)</f>
        <v>200.1</v>
      </c>
      <c r="F35" s="68">
        <v>50</v>
      </c>
      <c r="G35" s="90">
        <v>50</v>
      </c>
      <c r="H35" s="91"/>
      <c r="I35" s="91"/>
      <c r="J35" s="90">
        <v>100.1</v>
      </c>
      <c r="K35" s="90">
        <v>30</v>
      </c>
      <c r="L35" s="90">
        <v>51</v>
      </c>
      <c r="M35" s="70" t="s">
        <v>133</v>
      </c>
      <c r="N35" s="70"/>
      <c r="O35" s="70" t="s">
        <v>133</v>
      </c>
      <c r="P35" s="103"/>
    </row>
    <row r="36" spans="1:16" s="55" customFormat="1" ht="36.75" customHeight="1">
      <c r="A36" s="79">
        <v>25</v>
      </c>
      <c r="B36" s="89"/>
      <c r="C36" s="70" t="s">
        <v>50</v>
      </c>
      <c r="D36" s="68" t="s">
        <v>18</v>
      </c>
      <c r="E36" s="68">
        <f t="shared" si="7"/>
        <v>20</v>
      </c>
      <c r="F36" s="68"/>
      <c r="G36" s="90"/>
      <c r="H36" s="91">
        <v>20</v>
      </c>
      <c r="I36" s="91"/>
      <c r="J36" s="90"/>
      <c r="K36" s="90">
        <v>18</v>
      </c>
      <c r="L36" s="90">
        <v>38</v>
      </c>
      <c r="M36" s="70"/>
      <c r="N36" s="70"/>
      <c r="O36" s="70" t="s">
        <v>133</v>
      </c>
      <c r="P36" s="70"/>
    </row>
    <row r="37" spans="1:16" s="55" customFormat="1" ht="36.75" customHeight="1">
      <c r="A37" s="79">
        <v>26</v>
      </c>
      <c r="B37" s="89"/>
      <c r="C37" s="70" t="s">
        <v>51</v>
      </c>
      <c r="D37" s="68" t="s">
        <v>18</v>
      </c>
      <c r="E37" s="68">
        <f t="shared" si="7"/>
        <v>20</v>
      </c>
      <c r="F37" s="68"/>
      <c r="G37" s="90"/>
      <c r="H37" s="91">
        <v>20</v>
      </c>
      <c r="I37" s="91"/>
      <c r="J37" s="90"/>
      <c r="K37" s="90">
        <v>46</v>
      </c>
      <c r="L37" s="90">
        <v>96</v>
      </c>
      <c r="M37" s="70"/>
      <c r="N37" s="70"/>
      <c r="O37" s="70"/>
      <c r="P37" s="70"/>
    </row>
    <row r="38" spans="1:16" s="55" customFormat="1" ht="36.75" customHeight="1">
      <c r="A38" s="79">
        <v>27</v>
      </c>
      <c r="B38" s="89"/>
      <c r="C38" s="70" t="s">
        <v>52</v>
      </c>
      <c r="D38" s="68" t="s">
        <v>35</v>
      </c>
      <c r="E38" s="68">
        <f t="shared" si="7"/>
        <v>80</v>
      </c>
      <c r="F38" s="70"/>
      <c r="G38" s="92"/>
      <c r="H38" s="93">
        <v>80</v>
      </c>
      <c r="I38" s="93"/>
      <c r="J38" s="92"/>
      <c r="K38" s="92">
        <v>260</v>
      </c>
      <c r="L38" s="92">
        <v>356</v>
      </c>
      <c r="M38" s="70" t="s">
        <v>133</v>
      </c>
      <c r="N38" s="70"/>
      <c r="O38" s="70" t="s">
        <v>133</v>
      </c>
      <c r="P38" s="70"/>
    </row>
    <row r="39" spans="1:16" s="55" customFormat="1" ht="36.75" customHeight="1">
      <c r="A39" s="79">
        <v>28</v>
      </c>
      <c r="B39" s="89"/>
      <c r="C39" s="70" t="s">
        <v>53</v>
      </c>
      <c r="D39" s="68" t="s">
        <v>25</v>
      </c>
      <c r="E39" s="68">
        <f t="shared" si="7"/>
        <v>15</v>
      </c>
      <c r="F39" s="68"/>
      <c r="G39" s="92"/>
      <c r="H39" s="92"/>
      <c r="I39" s="92">
        <v>15</v>
      </c>
      <c r="J39" s="92"/>
      <c r="K39" s="92">
        <v>136</v>
      </c>
      <c r="L39" s="92">
        <v>136</v>
      </c>
      <c r="M39" s="70" t="s">
        <v>133</v>
      </c>
      <c r="N39" s="70"/>
      <c r="O39" s="70" t="s">
        <v>133</v>
      </c>
      <c r="P39" s="70"/>
    </row>
    <row r="40" spans="1:16" s="55" customFormat="1" ht="36.75" customHeight="1">
      <c r="A40" s="79">
        <v>29</v>
      </c>
      <c r="B40" s="89"/>
      <c r="C40" s="70" t="s">
        <v>54</v>
      </c>
      <c r="D40" s="68" t="s">
        <v>23</v>
      </c>
      <c r="E40" s="68">
        <f t="shared" si="7"/>
        <v>20</v>
      </c>
      <c r="F40" s="68"/>
      <c r="G40" s="92"/>
      <c r="H40" s="93"/>
      <c r="I40" s="93">
        <v>20</v>
      </c>
      <c r="J40" s="90"/>
      <c r="K40" s="68" t="s">
        <v>55</v>
      </c>
      <c r="L40" s="92">
        <v>270</v>
      </c>
      <c r="M40" s="70" t="s">
        <v>133</v>
      </c>
      <c r="N40" s="70" t="s">
        <v>133</v>
      </c>
      <c r="O40" s="70" t="s">
        <v>133</v>
      </c>
      <c r="P40" s="70"/>
    </row>
    <row r="41" spans="1:16" s="55" customFormat="1" ht="36.75" customHeight="1">
      <c r="A41" s="94"/>
      <c r="B41" s="95"/>
      <c r="C41" s="96"/>
      <c r="D41" s="97" t="s">
        <v>18</v>
      </c>
      <c r="E41" s="68">
        <v>50</v>
      </c>
      <c r="F41" s="68"/>
      <c r="G41" s="92">
        <v>50</v>
      </c>
      <c r="H41" s="93"/>
      <c r="I41" s="93"/>
      <c r="J41" s="90"/>
      <c r="K41" s="68"/>
      <c r="L41" s="92"/>
      <c r="M41" s="70"/>
      <c r="N41" s="70"/>
      <c r="O41" s="70"/>
      <c r="P41" s="70"/>
    </row>
    <row r="42" spans="1:16" s="51" customFormat="1" ht="36.75" customHeight="1">
      <c r="A42" s="77" t="s">
        <v>134</v>
      </c>
      <c r="B42" s="74"/>
      <c r="C42" s="74"/>
      <c r="D42" s="78"/>
      <c r="E42" s="71">
        <f>SUM(E35:E41)</f>
        <v>405.1</v>
      </c>
      <c r="F42" s="71">
        <f aca="true" t="shared" si="8" ref="F42:L42">SUM(F35:F41)</f>
        <v>50</v>
      </c>
      <c r="G42" s="71">
        <f t="shared" si="8"/>
        <v>100</v>
      </c>
      <c r="H42" s="71">
        <f t="shared" si="8"/>
        <v>120</v>
      </c>
      <c r="I42" s="71">
        <f t="shared" si="8"/>
        <v>35</v>
      </c>
      <c r="J42" s="71">
        <f t="shared" si="8"/>
        <v>100.1</v>
      </c>
      <c r="K42" s="71">
        <f t="shared" si="8"/>
        <v>490</v>
      </c>
      <c r="L42" s="71">
        <f t="shared" si="8"/>
        <v>947</v>
      </c>
      <c r="M42" s="69"/>
      <c r="N42" s="69"/>
      <c r="O42" s="69"/>
      <c r="P42" s="69"/>
    </row>
    <row r="43" spans="1:16" ht="36.75" customHeight="1">
      <c r="A43" s="66">
        <v>30</v>
      </c>
      <c r="B43" s="66" t="s">
        <v>58</v>
      </c>
      <c r="C43" s="69" t="s">
        <v>59</v>
      </c>
      <c r="D43" s="68" t="s">
        <v>16</v>
      </c>
      <c r="E43" s="71">
        <f aca="true" t="shared" si="9" ref="E43:E59">SUM(F43:J43)</f>
        <v>100</v>
      </c>
      <c r="F43" s="62"/>
      <c r="G43" s="69">
        <v>100</v>
      </c>
      <c r="H43" s="71"/>
      <c r="I43" s="101"/>
      <c r="J43" s="69"/>
      <c r="K43" s="68"/>
      <c r="L43" s="69"/>
      <c r="M43" s="69" t="s">
        <v>133</v>
      </c>
      <c r="N43" s="69"/>
      <c r="O43" s="70"/>
      <c r="P43" s="69" t="s">
        <v>60</v>
      </c>
    </row>
    <row r="44" spans="1:16" ht="36.75" customHeight="1">
      <c r="A44" s="66">
        <v>31</v>
      </c>
      <c r="B44" s="66"/>
      <c r="C44" s="69" t="s">
        <v>61</v>
      </c>
      <c r="D44" s="68" t="s">
        <v>16</v>
      </c>
      <c r="E44" s="71">
        <f t="shared" si="9"/>
        <v>131.5</v>
      </c>
      <c r="F44" s="68"/>
      <c r="G44" s="69">
        <v>120</v>
      </c>
      <c r="H44" s="70">
        <v>10</v>
      </c>
      <c r="I44" s="70"/>
      <c r="J44" s="69">
        <v>1.5</v>
      </c>
      <c r="K44" s="69">
        <v>162</v>
      </c>
      <c r="L44" s="69">
        <v>403</v>
      </c>
      <c r="M44" s="69" t="s">
        <v>133</v>
      </c>
      <c r="N44" s="69"/>
      <c r="O44" s="69" t="s">
        <v>133</v>
      </c>
      <c r="P44" s="104" t="s">
        <v>62</v>
      </c>
    </row>
    <row r="45" spans="1:16" ht="36.75" customHeight="1">
      <c r="A45" s="66">
        <v>32</v>
      </c>
      <c r="B45" s="66"/>
      <c r="C45" s="69" t="s">
        <v>63</v>
      </c>
      <c r="D45" s="68" t="s">
        <v>16</v>
      </c>
      <c r="E45" s="71">
        <f t="shared" si="9"/>
        <v>70</v>
      </c>
      <c r="F45" s="68"/>
      <c r="G45" s="69">
        <v>70</v>
      </c>
      <c r="H45" s="70"/>
      <c r="I45" s="70"/>
      <c r="J45" s="69"/>
      <c r="K45" s="69">
        <v>91</v>
      </c>
      <c r="L45" s="69">
        <v>155</v>
      </c>
      <c r="M45" s="69" t="s">
        <v>133</v>
      </c>
      <c r="N45" s="69"/>
      <c r="O45" s="69" t="s">
        <v>133</v>
      </c>
      <c r="P45" s="69"/>
    </row>
    <row r="46" spans="1:16" ht="36.75" customHeight="1">
      <c r="A46" s="66">
        <v>33</v>
      </c>
      <c r="B46" s="66"/>
      <c r="C46" s="69" t="s">
        <v>64</v>
      </c>
      <c r="D46" s="71" t="s">
        <v>18</v>
      </c>
      <c r="E46" s="71">
        <f t="shared" si="9"/>
        <v>60</v>
      </c>
      <c r="F46" s="71"/>
      <c r="G46" s="69">
        <v>60</v>
      </c>
      <c r="H46" s="71"/>
      <c r="I46" s="71"/>
      <c r="J46" s="69"/>
      <c r="K46" s="69"/>
      <c r="L46" s="69"/>
      <c r="M46" s="69" t="s">
        <v>133</v>
      </c>
      <c r="N46" s="69"/>
      <c r="O46" s="69" t="s">
        <v>133</v>
      </c>
      <c r="P46" s="69"/>
    </row>
    <row r="47" spans="1:16" ht="36.75" customHeight="1">
      <c r="A47" s="66">
        <v>34</v>
      </c>
      <c r="B47" s="66"/>
      <c r="C47" s="69" t="s">
        <v>65</v>
      </c>
      <c r="D47" s="71" t="s">
        <v>18</v>
      </c>
      <c r="E47" s="71">
        <f t="shared" si="9"/>
        <v>30</v>
      </c>
      <c r="F47" s="71"/>
      <c r="G47" s="69">
        <v>30</v>
      </c>
      <c r="H47" s="71"/>
      <c r="I47" s="71"/>
      <c r="J47" s="69"/>
      <c r="K47" s="69"/>
      <c r="L47" s="69"/>
      <c r="M47" s="69" t="s">
        <v>133</v>
      </c>
      <c r="N47" s="69"/>
      <c r="O47" s="69" t="s">
        <v>133</v>
      </c>
      <c r="P47" s="69"/>
    </row>
    <row r="48" spans="1:16" ht="36.75" customHeight="1">
      <c r="A48" s="66">
        <v>35</v>
      </c>
      <c r="B48" s="66"/>
      <c r="C48" s="69" t="s">
        <v>66</v>
      </c>
      <c r="D48" s="71" t="s">
        <v>18</v>
      </c>
      <c r="E48" s="71">
        <f t="shared" si="9"/>
        <v>20</v>
      </c>
      <c r="F48" s="71"/>
      <c r="G48" s="69"/>
      <c r="H48" s="71">
        <v>20</v>
      </c>
      <c r="I48" s="71"/>
      <c r="J48" s="69"/>
      <c r="K48" s="69"/>
      <c r="L48" s="69"/>
      <c r="M48" s="69" t="s">
        <v>133</v>
      </c>
      <c r="N48" s="69"/>
      <c r="O48" s="69" t="s">
        <v>133</v>
      </c>
      <c r="P48" s="69"/>
    </row>
    <row r="49" spans="1:16" ht="36.75" customHeight="1">
      <c r="A49" s="66">
        <v>36</v>
      </c>
      <c r="B49" s="66"/>
      <c r="C49" s="69" t="s">
        <v>67</v>
      </c>
      <c r="D49" s="71" t="s">
        <v>18</v>
      </c>
      <c r="E49" s="71">
        <f t="shared" si="9"/>
        <v>20</v>
      </c>
      <c r="F49" s="71"/>
      <c r="G49" s="69"/>
      <c r="H49" s="71">
        <v>20</v>
      </c>
      <c r="I49" s="71"/>
      <c r="J49" s="69"/>
      <c r="K49" s="69"/>
      <c r="L49" s="69"/>
      <c r="M49" s="69" t="s">
        <v>133</v>
      </c>
      <c r="N49" s="69"/>
      <c r="O49" s="69" t="s">
        <v>133</v>
      </c>
      <c r="P49" s="69"/>
    </row>
    <row r="50" spans="1:16" ht="36.75" customHeight="1">
      <c r="A50" s="66">
        <v>37</v>
      </c>
      <c r="B50" s="66"/>
      <c r="C50" s="69" t="s">
        <v>68</v>
      </c>
      <c r="D50" s="71" t="s">
        <v>18</v>
      </c>
      <c r="E50" s="71">
        <f t="shared" si="9"/>
        <v>20</v>
      </c>
      <c r="F50" s="71"/>
      <c r="G50" s="69"/>
      <c r="H50" s="71">
        <v>20</v>
      </c>
      <c r="I50" s="71"/>
      <c r="J50" s="69"/>
      <c r="K50" s="69"/>
      <c r="L50" s="69"/>
      <c r="M50" s="69" t="s">
        <v>133</v>
      </c>
      <c r="N50" s="69"/>
      <c r="O50" s="69" t="s">
        <v>133</v>
      </c>
      <c r="P50" s="69"/>
    </row>
    <row r="51" spans="1:16" ht="36.75" customHeight="1">
      <c r="A51" s="66">
        <v>38</v>
      </c>
      <c r="B51" s="66"/>
      <c r="C51" s="69" t="s">
        <v>69</v>
      </c>
      <c r="D51" s="71" t="s">
        <v>18</v>
      </c>
      <c r="E51" s="71">
        <f t="shared" si="9"/>
        <v>20</v>
      </c>
      <c r="F51" s="71"/>
      <c r="G51" s="69"/>
      <c r="H51" s="71">
        <v>20</v>
      </c>
      <c r="I51" s="71"/>
      <c r="J51" s="69"/>
      <c r="K51" s="69"/>
      <c r="L51" s="69"/>
      <c r="M51" s="69" t="s">
        <v>133</v>
      </c>
      <c r="N51" s="69"/>
      <c r="O51" s="69" t="s">
        <v>133</v>
      </c>
      <c r="P51" s="69"/>
    </row>
    <row r="52" spans="1:16" ht="36.75" customHeight="1">
      <c r="A52" s="66">
        <v>39</v>
      </c>
      <c r="B52" s="66"/>
      <c r="C52" s="69" t="s">
        <v>70</v>
      </c>
      <c r="D52" s="71" t="s">
        <v>18</v>
      </c>
      <c r="E52" s="71">
        <f t="shared" si="9"/>
        <v>10</v>
      </c>
      <c r="F52" s="71"/>
      <c r="G52" s="69"/>
      <c r="H52" s="71"/>
      <c r="I52" s="71">
        <v>10</v>
      </c>
      <c r="J52" s="69"/>
      <c r="K52" s="69"/>
      <c r="L52" s="69"/>
      <c r="M52" s="69" t="s">
        <v>133</v>
      </c>
      <c r="N52" s="69"/>
      <c r="O52" s="69" t="s">
        <v>133</v>
      </c>
      <c r="P52" s="69"/>
    </row>
    <row r="53" spans="1:16" ht="36.75" customHeight="1">
      <c r="A53" s="66">
        <v>40</v>
      </c>
      <c r="B53" s="66"/>
      <c r="C53" s="69" t="s">
        <v>71</v>
      </c>
      <c r="D53" s="71" t="s">
        <v>18</v>
      </c>
      <c r="E53" s="71">
        <f t="shared" si="9"/>
        <v>10</v>
      </c>
      <c r="F53" s="71"/>
      <c r="G53" s="69"/>
      <c r="H53" s="71"/>
      <c r="I53" s="71">
        <v>10</v>
      </c>
      <c r="J53" s="69"/>
      <c r="K53" s="69"/>
      <c r="L53" s="69"/>
      <c r="M53" s="69" t="s">
        <v>133</v>
      </c>
      <c r="N53" s="69"/>
      <c r="O53" s="69" t="s">
        <v>133</v>
      </c>
      <c r="P53" s="69"/>
    </row>
    <row r="54" spans="1:16" ht="36.75" customHeight="1">
      <c r="A54" s="66">
        <v>41</v>
      </c>
      <c r="B54" s="66"/>
      <c r="C54" s="69" t="s">
        <v>72</v>
      </c>
      <c r="D54" s="71" t="s">
        <v>18</v>
      </c>
      <c r="E54" s="71">
        <f t="shared" si="9"/>
        <v>10</v>
      </c>
      <c r="F54" s="71"/>
      <c r="G54" s="69"/>
      <c r="H54" s="71"/>
      <c r="I54" s="71">
        <v>10</v>
      </c>
      <c r="J54" s="69"/>
      <c r="K54" s="69"/>
      <c r="L54" s="69"/>
      <c r="M54" s="69" t="s">
        <v>133</v>
      </c>
      <c r="N54" s="69"/>
      <c r="O54" s="69" t="s">
        <v>133</v>
      </c>
      <c r="P54" s="69"/>
    </row>
    <row r="55" spans="1:16" ht="36.75" customHeight="1">
      <c r="A55" s="66">
        <v>42</v>
      </c>
      <c r="B55" s="66"/>
      <c r="C55" s="69" t="s">
        <v>73</v>
      </c>
      <c r="D55" s="71" t="s">
        <v>18</v>
      </c>
      <c r="E55" s="71">
        <f t="shared" si="9"/>
        <v>10</v>
      </c>
      <c r="F55" s="71"/>
      <c r="G55" s="69"/>
      <c r="H55" s="71"/>
      <c r="I55" s="71">
        <v>10</v>
      </c>
      <c r="J55" s="69"/>
      <c r="K55" s="69"/>
      <c r="L55" s="69"/>
      <c r="M55" s="69" t="s">
        <v>133</v>
      </c>
      <c r="N55" s="69"/>
      <c r="O55" s="69" t="s">
        <v>133</v>
      </c>
      <c r="P55" s="69"/>
    </row>
    <row r="56" spans="1:16" ht="36.75" customHeight="1">
      <c r="A56" s="66">
        <v>43</v>
      </c>
      <c r="B56" s="66"/>
      <c r="C56" s="69" t="s">
        <v>74</v>
      </c>
      <c r="D56" s="71" t="s">
        <v>18</v>
      </c>
      <c r="E56" s="71">
        <f t="shared" si="9"/>
        <v>10</v>
      </c>
      <c r="F56" s="71"/>
      <c r="G56" s="69"/>
      <c r="H56" s="71"/>
      <c r="I56" s="71">
        <v>10</v>
      </c>
      <c r="J56" s="69"/>
      <c r="K56" s="69"/>
      <c r="L56" s="69"/>
      <c r="M56" s="69" t="s">
        <v>133</v>
      </c>
      <c r="N56" s="69"/>
      <c r="O56" s="69" t="s">
        <v>133</v>
      </c>
      <c r="P56" s="69"/>
    </row>
    <row r="57" spans="1:16" ht="36.75" customHeight="1">
      <c r="A57" s="66">
        <v>44</v>
      </c>
      <c r="B57" s="66"/>
      <c r="C57" s="69" t="s">
        <v>20</v>
      </c>
      <c r="D57" s="71" t="s">
        <v>21</v>
      </c>
      <c r="E57" s="71">
        <f t="shared" si="9"/>
        <v>190</v>
      </c>
      <c r="F57" s="71"/>
      <c r="G57" s="69"/>
      <c r="H57" s="69">
        <v>170</v>
      </c>
      <c r="I57" s="69">
        <v>20</v>
      </c>
      <c r="J57" s="69"/>
      <c r="K57" s="69">
        <v>400</v>
      </c>
      <c r="L57" s="69">
        <v>671</v>
      </c>
      <c r="M57" s="69" t="s">
        <v>133</v>
      </c>
      <c r="N57" s="69"/>
      <c r="O57" s="70" t="s">
        <v>133</v>
      </c>
      <c r="P57" s="69" t="s">
        <v>75</v>
      </c>
    </row>
    <row r="58" spans="1:16" ht="36.75" customHeight="1">
      <c r="A58" s="66">
        <v>45</v>
      </c>
      <c r="B58" s="66"/>
      <c r="C58" s="69" t="s">
        <v>22</v>
      </c>
      <c r="D58" s="71" t="s">
        <v>23</v>
      </c>
      <c r="E58" s="71">
        <f t="shared" si="9"/>
        <v>40</v>
      </c>
      <c r="F58" s="71"/>
      <c r="G58" s="69"/>
      <c r="H58" s="71"/>
      <c r="I58" s="71">
        <v>40</v>
      </c>
      <c r="J58" s="69"/>
      <c r="K58" s="68">
        <v>170</v>
      </c>
      <c r="L58" s="69">
        <v>340</v>
      </c>
      <c r="M58" s="69" t="s">
        <v>133</v>
      </c>
      <c r="N58" s="69"/>
      <c r="O58" s="70" t="s">
        <v>133</v>
      </c>
      <c r="P58" s="69"/>
    </row>
    <row r="59" spans="1:16" ht="36.75" customHeight="1">
      <c r="A59" s="66">
        <v>46</v>
      </c>
      <c r="B59" s="66"/>
      <c r="C59" s="69" t="s">
        <v>24</v>
      </c>
      <c r="D59" s="71" t="s">
        <v>25</v>
      </c>
      <c r="E59" s="71">
        <f aca="true" t="shared" si="10" ref="E59:E73">SUM(F59:J59)</f>
        <v>15</v>
      </c>
      <c r="F59" s="71"/>
      <c r="G59" s="69"/>
      <c r="H59" s="71"/>
      <c r="I59" s="71">
        <v>15</v>
      </c>
      <c r="J59" s="69"/>
      <c r="K59" s="68">
        <v>442</v>
      </c>
      <c r="L59" s="69">
        <v>442</v>
      </c>
      <c r="M59" s="69" t="s">
        <v>133</v>
      </c>
      <c r="N59" s="69"/>
      <c r="O59" s="70" t="s">
        <v>133</v>
      </c>
      <c r="P59" s="69"/>
    </row>
    <row r="60" spans="1:16" ht="36.75" customHeight="1">
      <c r="A60" s="77"/>
      <c r="B60" s="74"/>
      <c r="C60" s="98"/>
      <c r="D60" s="76" t="s">
        <v>18</v>
      </c>
      <c r="E60" s="71">
        <f t="shared" si="10"/>
        <v>50</v>
      </c>
      <c r="F60" s="71"/>
      <c r="G60" s="69">
        <v>50</v>
      </c>
      <c r="H60" s="71"/>
      <c r="I60" s="71"/>
      <c r="J60" s="69"/>
      <c r="K60" s="68"/>
      <c r="L60" s="69"/>
      <c r="M60" s="69"/>
      <c r="N60" s="69"/>
      <c r="O60" s="70"/>
      <c r="P60" s="69"/>
    </row>
    <row r="61" spans="1:16" ht="36.75" customHeight="1">
      <c r="A61" s="77"/>
      <c r="B61" s="74"/>
      <c r="C61" s="98"/>
      <c r="D61" s="76" t="s">
        <v>77</v>
      </c>
      <c r="E61" s="71">
        <f t="shared" si="10"/>
        <v>30</v>
      </c>
      <c r="F61" s="71"/>
      <c r="G61" s="69">
        <v>30</v>
      </c>
      <c r="H61" s="71"/>
      <c r="I61" s="71"/>
      <c r="J61" s="69"/>
      <c r="K61" s="68"/>
      <c r="L61" s="69"/>
      <c r="M61" s="69"/>
      <c r="N61" s="69"/>
      <c r="O61" s="70"/>
      <c r="P61" s="69"/>
    </row>
    <row r="62" spans="1:16" ht="36.75" customHeight="1">
      <c r="A62" s="77" t="s">
        <v>134</v>
      </c>
      <c r="B62" s="74"/>
      <c r="C62" s="74"/>
      <c r="D62" s="78"/>
      <c r="E62" s="71">
        <f>SUM(E43:E61)</f>
        <v>846.5</v>
      </c>
      <c r="F62" s="71">
        <f aca="true" t="shared" si="11" ref="F62:L62">SUM(F43:F61)</f>
        <v>0</v>
      </c>
      <c r="G62" s="71">
        <f t="shared" si="11"/>
        <v>460</v>
      </c>
      <c r="H62" s="71">
        <f t="shared" si="11"/>
        <v>260</v>
      </c>
      <c r="I62" s="71">
        <f t="shared" si="11"/>
        <v>125</v>
      </c>
      <c r="J62" s="71">
        <f t="shared" si="11"/>
        <v>1.5</v>
      </c>
      <c r="K62" s="71">
        <f t="shared" si="11"/>
        <v>1265</v>
      </c>
      <c r="L62" s="71">
        <f t="shared" si="11"/>
        <v>2011</v>
      </c>
      <c r="M62" s="69"/>
      <c r="N62" s="69"/>
      <c r="O62" s="69"/>
      <c r="P62" s="69"/>
    </row>
    <row r="63" spans="1:16" ht="36.75" customHeight="1">
      <c r="A63" s="66">
        <v>47</v>
      </c>
      <c r="B63" s="66" t="s">
        <v>78</v>
      </c>
      <c r="C63" s="69" t="s">
        <v>79</v>
      </c>
      <c r="D63" s="68" t="s">
        <v>16</v>
      </c>
      <c r="E63" s="71">
        <f t="shared" si="10"/>
        <v>153</v>
      </c>
      <c r="F63" s="68"/>
      <c r="G63" s="69">
        <v>40</v>
      </c>
      <c r="H63" s="70">
        <v>20</v>
      </c>
      <c r="I63" s="70">
        <v>20</v>
      </c>
      <c r="J63" s="69">
        <v>73</v>
      </c>
      <c r="K63" s="69">
        <v>151</v>
      </c>
      <c r="L63" s="69">
        <v>366</v>
      </c>
      <c r="M63" s="69" t="s">
        <v>133</v>
      </c>
      <c r="N63" s="69" t="s">
        <v>137</v>
      </c>
      <c r="O63" s="69" t="s">
        <v>133</v>
      </c>
      <c r="P63" s="69" t="s">
        <v>80</v>
      </c>
    </row>
    <row r="64" spans="1:16" ht="36.75" customHeight="1">
      <c r="A64" s="66">
        <v>48</v>
      </c>
      <c r="B64" s="66"/>
      <c r="C64" s="69" t="s">
        <v>81</v>
      </c>
      <c r="D64" s="71" t="s">
        <v>18</v>
      </c>
      <c r="E64" s="71">
        <f t="shared" si="10"/>
        <v>20</v>
      </c>
      <c r="F64" s="71"/>
      <c r="G64" s="69"/>
      <c r="H64" s="71">
        <v>20</v>
      </c>
      <c r="I64" s="71"/>
      <c r="J64" s="69"/>
      <c r="K64" s="69">
        <v>26</v>
      </c>
      <c r="L64" s="69">
        <v>61</v>
      </c>
      <c r="M64" s="69" t="s">
        <v>133</v>
      </c>
      <c r="N64" s="69" t="s">
        <v>137</v>
      </c>
      <c r="O64" s="69" t="s">
        <v>133</v>
      </c>
      <c r="P64" s="101"/>
    </row>
    <row r="65" spans="1:16" ht="36.75" customHeight="1">
      <c r="A65" s="66">
        <v>49</v>
      </c>
      <c r="B65" s="66"/>
      <c r="C65" s="69" t="s">
        <v>82</v>
      </c>
      <c r="D65" s="71" t="s">
        <v>18</v>
      </c>
      <c r="E65" s="71">
        <f t="shared" si="10"/>
        <v>20</v>
      </c>
      <c r="F65" s="71"/>
      <c r="G65" s="69"/>
      <c r="H65" s="71">
        <v>20</v>
      </c>
      <c r="I65" s="71"/>
      <c r="J65" s="69"/>
      <c r="K65" s="69">
        <v>12</v>
      </c>
      <c r="L65" s="69">
        <v>32</v>
      </c>
      <c r="M65" s="69" t="s">
        <v>133</v>
      </c>
      <c r="N65" s="69" t="s">
        <v>137</v>
      </c>
      <c r="O65" s="69" t="s">
        <v>133</v>
      </c>
      <c r="P65" s="101"/>
    </row>
    <row r="66" spans="1:16" ht="36.75" customHeight="1">
      <c r="A66" s="66">
        <v>50</v>
      </c>
      <c r="B66" s="66"/>
      <c r="C66" s="69" t="s">
        <v>83</v>
      </c>
      <c r="D66" s="71" t="s">
        <v>18</v>
      </c>
      <c r="E66" s="71">
        <f t="shared" si="10"/>
        <v>10</v>
      </c>
      <c r="F66" s="71"/>
      <c r="G66" s="69"/>
      <c r="H66" s="71"/>
      <c r="I66" s="71">
        <v>10</v>
      </c>
      <c r="J66" s="69"/>
      <c r="K66" s="69">
        <v>31</v>
      </c>
      <c r="L66" s="69">
        <v>81</v>
      </c>
      <c r="M66" s="69" t="s">
        <v>133</v>
      </c>
      <c r="N66" s="69" t="s">
        <v>137</v>
      </c>
      <c r="O66" s="69" t="s">
        <v>133</v>
      </c>
      <c r="P66" s="101"/>
    </row>
    <row r="67" spans="1:16" ht="36.75" customHeight="1">
      <c r="A67" s="66">
        <v>51</v>
      </c>
      <c r="B67" s="66"/>
      <c r="C67" s="69" t="s">
        <v>84</v>
      </c>
      <c r="D67" s="71" t="s">
        <v>18</v>
      </c>
      <c r="E67" s="71">
        <f t="shared" si="10"/>
        <v>10</v>
      </c>
      <c r="F67" s="71"/>
      <c r="G67" s="69"/>
      <c r="H67" s="71"/>
      <c r="I67" s="71">
        <v>10</v>
      </c>
      <c r="J67" s="69"/>
      <c r="K67" s="69">
        <v>8</v>
      </c>
      <c r="L67" s="69">
        <v>19</v>
      </c>
      <c r="M67" s="69" t="s">
        <v>133</v>
      </c>
      <c r="N67" s="69" t="s">
        <v>137</v>
      </c>
      <c r="O67" s="69" t="s">
        <v>133</v>
      </c>
      <c r="P67" s="101"/>
    </row>
    <row r="68" spans="1:16" ht="36.75" customHeight="1">
      <c r="A68" s="66">
        <v>52</v>
      </c>
      <c r="B68" s="66"/>
      <c r="C68" s="69" t="s">
        <v>85</v>
      </c>
      <c r="D68" s="71" t="s">
        <v>18</v>
      </c>
      <c r="E68" s="71">
        <f t="shared" si="10"/>
        <v>10</v>
      </c>
      <c r="F68" s="71"/>
      <c r="G68" s="69"/>
      <c r="H68" s="71"/>
      <c r="I68" s="71">
        <v>10</v>
      </c>
      <c r="J68" s="69"/>
      <c r="K68" s="69">
        <v>16</v>
      </c>
      <c r="L68" s="69">
        <v>37</v>
      </c>
      <c r="M68" s="69" t="s">
        <v>133</v>
      </c>
      <c r="N68" s="69" t="s">
        <v>137</v>
      </c>
      <c r="O68" s="69" t="s">
        <v>133</v>
      </c>
      <c r="P68" s="101"/>
    </row>
    <row r="69" spans="1:16" ht="36.75" customHeight="1">
      <c r="A69" s="66">
        <v>53</v>
      </c>
      <c r="B69" s="66"/>
      <c r="C69" s="69" t="s">
        <v>86</v>
      </c>
      <c r="D69" s="71" t="s">
        <v>18</v>
      </c>
      <c r="E69" s="71">
        <f t="shared" si="10"/>
        <v>10</v>
      </c>
      <c r="F69" s="71"/>
      <c r="G69" s="69"/>
      <c r="H69" s="71"/>
      <c r="I69" s="71">
        <v>10</v>
      </c>
      <c r="J69" s="69"/>
      <c r="K69" s="69">
        <v>33</v>
      </c>
      <c r="L69" s="69">
        <v>111</v>
      </c>
      <c r="M69" s="69" t="s">
        <v>133</v>
      </c>
      <c r="N69" s="69" t="s">
        <v>137</v>
      </c>
      <c r="O69" s="69" t="s">
        <v>133</v>
      </c>
      <c r="P69" s="101"/>
    </row>
    <row r="70" spans="1:16" ht="36.75" customHeight="1">
      <c r="A70" s="66">
        <v>54</v>
      </c>
      <c r="B70" s="66"/>
      <c r="C70" s="69" t="s">
        <v>87</v>
      </c>
      <c r="D70" s="71" t="s">
        <v>21</v>
      </c>
      <c r="E70" s="71">
        <f t="shared" si="10"/>
        <v>80</v>
      </c>
      <c r="F70" s="71"/>
      <c r="G70" s="69"/>
      <c r="H70" s="69">
        <v>80</v>
      </c>
      <c r="I70" s="69"/>
      <c r="J70" s="69"/>
      <c r="K70" s="69">
        <v>274</v>
      </c>
      <c r="L70" s="69">
        <v>685</v>
      </c>
      <c r="M70" s="69" t="s">
        <v>133</v>
      </c>
      <c r="N70" s="69" t="s">
        <v>137</v>
      </c>
      <c r="O70" s="69" t="s">
        <v>133</v>
      </c>
      <c r="P70" s="101"/>
    </row>
    <row r="71" spans="1:16" ht="36.75" customHeight="1">
      <c r="A71" s="66">
        <v>55</v>
      </c>
      <c r="B71" s="66"/>
      <c r="C71" s="69" t="s">
        <v>88</v>
      </c>
      <c r="D71" s="71" t="s">
        <v>25</v>
      </c>
      <c r="E71" s="71">
        <f t="shared" si="10"/>
        <v>8</v>
      </c>
      <c r="F71" s="71"/>
      <c r="G71" s="69"/>
      <c r="H71" s="71"/>
      <c r="I71" s="71">
        <v>8</v>
      </c>
      <c r="J71" s="69"/>
      <c r="K71" s="68">
        <v>150</v>
      </c>
      <c r="L71" s="69">
        <v>160</v>
      </c>
      <c r="M71" s="69" t="s">
        <v>133</v>
      </c>
      <c r="N71" s="69" t="s">
        <v>137</v>
      </c>
      <c r="O71" s="69" t="s">
        <v>133</v>
      </c>
      <c r="P71" s="101"/>
    </row>
    <row r="72" spans="1:16" ht="36.75" customHeight="1">
      <c r="A72" s="66">
        <v>56</v>
      </c>
      <c r="B72" s="66"/>
      <c r="C72" s="69" t="s">
        <v>89</v>
      </c>
      <c r="D72" s="71" t="s">
        <v>35</v>
      </c>
      <c r="E72" s="71">
        <f t="shared" si="10"/>
        <v>52</v>
      </c>
      <c r="F72" s="71"/>
      <c r="G72" s="69"/>
      <c r="H72" s="71">
        <v>20</v>
      </c>
      <c r="I72" s="71">
        <v>32</v>
      </c>
      <c r="J72" s="69"/>
      <c r="K72" s="71">
        <v>274</v>
      </c>
      <c r="L72" s="69">
        <v>685</v>
      </c>
      <c r="M72" s="69" t="s">
        <v>133</v>
      </c>
      <c r="N72" s="69" t="s">
        <v>133</v>
      </c>
      <c r="O72" s="69" t="s">
        <v>133</v>
      </c>
      <c r="P72" s="101"/>
    </row>
    <row r="73" spans="1:16" ht="36.75" customHeight="1">
      <c r="A73" s="77"/>
      <c r="B73" s="74"/>
      <c r="C73" s="98"/>
      <c r="D73" s="76" t="s">
        <v>18</v>
      </c>
      <c r="E73" s="71">
        <f t="shared" si="10"/>
        <v>150</v>
      </c>
      <c r="F73" s="71">
        <v>150</v>
      </c>
      <c r="G73" s="69"/>
      <c r="H73" s="71"/>
      <c r="I73" s="71"/>
      <c r="J73" s="69"/>
      <c r="K73" s="71"/>
      <c r="L73" s="69"/>
      <c r="M73" s="69"/>
      <c r="N73" s="69"/>
      <c r="O73" s="69"/>
      <c r="P73" s="101"/>
    </row>
    <row r="74" spans="1:16" ht="36.75" customHeight="1">
      <c r="A74" s="77" t="s">
        <v>134</v>
      </c>
      <c r="B74" s="74"/>
      <c r="C74" s="74"/>
      <c r="D74" s="78"/>
      <c r="E74" s="71">
        <f>SUM(E63:E73)</f>
        <v>523</v>
      </c>
      <c r="F74" s="71">
        <f aca="true" t="shared" si="12" ref="F74:L74">SUM(F63:F73)</f>
        <v>150</v>
      </c>
      <c r="G74" s="71">
        <f t="shared" si="12"/>
        <v>40</v>
      </c>
      <c r="H74" s="71">
        <f t="shared" si="12"/>
        <v>160</v>
      </c>
      <c r="I74" s="71">
        <f t="shared" si="12"/>
        <v>100</v>
      </c>
      <c r="J74" s="71">
        <f t="shared" si="12"/>
        <v>73</v>
      </c>
      <c r="K74" s="71">
        <f t="shared" si="12"/>
        <v>975</v>
      </c>
      <c r="L74" s="71">
        <f t="shared" si="12"/>
        <v>2237</v>
      </c>
      <c r="M74" s="69"/>
      <c r="N74" s="69"/>
      <c r="O74" s="69"/>
      <c r="P74" s="101"/>
    </row>
    <row r="75" spans="1:16" ht="36.75" customHeight="1">
      <c r="A75" s="66">
        <v>57</v>
      </c>
      <c r="B75" s="66" t="s">
        <v>90</v>
      </c>
      <c r="C75" s="69" t="s">
        <v>91</v>
      </c>
      <c r="D75" s="106" t="s">
        <v>16</v>
      </c>
      <c r="E75" s="68">
        <f>SUM(F75:J75)</f>
        <v>225</v>
      </c>
      <c r="F75" s="68">
        <v>100</v>
      </c>
      <c r="G75" s="69">
        <v>100</v>
      </c>
      <c r="H75" s="70"/>
      <c r="I75" s="70"/>
      <c r="J75" s="69">
        <v>25</v>
      </c>
      <c r="K75" s="69">
        <v>220</v>
      </c>
      <c r="L75" s="69">
        <v>504</v>
      </c>
      <c r="M75" s="69"/>
      <c r="N75" s="69"/>
      <c r="O75" s="69" t="s">
        <v>133</v>
      </c>
      <c r="P75" s="101"/>
    </row>
    <row r="76" spans="1:16" ht="36.75" customHeight="1">
      <c r="A76" s="66"/>
      <c r="B76" s="66"/>
      <c r="C76" s="69" t="s">
        <v>59</v>
      </c>
      <c r="D76" s="106" t="s">
        <v>16</v>
      </c>
      <c r="E76" s="68">
        <v>180</v>
      </c>
      <c r="F76" s="68"/>
      <c r="G76" s="69">
        <v>180</v>
      </c>
      <c r="H76" s="70"/>
      <c r="I76" s="70"/>
      <c r="J76" s="69"/>
      <c r="K76" s="69"/>
      <c r="L76" s="69"/>
      <c r="M76" s="69"/>
      <c r="N76" s="69"/>
      <c r="O76" s="69"/>
      <c r="P76" s="101"/>
    </row>
    <row r="77" spans="1:16" ht="36.75" customHeight="1">
      <c r="A77" s="66">
        <v>58</v>
      </c>
      <c r="B77" s="66"/>
      <c r="C77" s="69" t="s">
        <v>92</v>
      </c>
      <c r="D77" s="107" t="s">
        <v>18</v>
      </c>
      <c r="E77" s="68">
        <f aca="true" t="shared" si="13" ref="E77:E88">SUM(F77:J77)</f>
        <v>20</v>
      </c>
      <c r="F77" s="71"/>
      <c r="G77" s="69"/>
      <c r="H77" s="71">
        <v>20</v>
      </c>
      <c r="I77" s="71"/>
      <c r="J77" s="69"/>
      <c r="K77" s="69"/>
      <c r="L77" s="69"/>
      <c r="M77" s="69"/>
      <c r="N77" s="69"/>
      <c r="O77" s="69" t="s">
        <v>133</v>
      </c>
      <c r="P77" s="101"/>
    </row>
    <row r="78" spans="1:16" ht="36.75" customHeight="1">
      <c r="A78" s="66">
        <v>59</v>
      </c>
      <c r="B78" s="66"/>
      <c r="C78" s="69" t="s">
        <v>93</v>
      </c>
      <c r="D78" s="107" t="s">
        <v>18</v>
      </c>
      <c r="E78" s="68">
        <f t="shared" si="13"/>
        <v>20</v>
      </c>
      <c r="F78" s="71"/>
      <c r="G78" s="69"/>
      <c r="H78" s="71">
        <v>20</v>
      </c>
      <c r="I78" s="71"/>
      <c r="J78" s="69"/>
      <c r="K78" s="69"/>
      <c r="L78" s="69"/>
      <c r="M78" s="69"/>
      <c r="N78" s="69"/>
      <c r="O78" s="69"/>
      <c r="P78" s="101"/>
    </row>
    <row r="79" spans="1:16" ht="36.75" customHeight="1">
      <c r="A79" s="66">
        <v>60</v>
      </c>
      <c r="B79" s="66"/>
      <c r="C79" s="69" t="s">
        <v>94</v>
      </c>
      <c r="D79" s="107" t="s">
        <v>18</v>
      </c>
      <c r="E79" s="68">
        <f t="shared" si="13"/>
        <v>10</v>
      </c>
      <c r="F79" s="71"/>
      <c r="G79" s="69"/>
      <c r="H79" s="71"/>
      <c r="I79" s="71">
        <v>10</v>
      </c>
      <c r="J79" s="69"/>
      <c r="K79" s="69"/>
      <c r="L79" s="69"/>
      <c r="M79" s="69"/>
      <c r="N79" s="69"/>
      <c r="O79" s="69"/>
      <c r="P79" s="101"/>
    </row>
    <row r="80" spans="1:16" ht="36.75" customHeight="1">
      <c r="A80" s="66">
        <v>61</v>
      </c>
      <c r="B80" s="66"/>
      <c r="C80" s="69" t="s">
        <v>95</v>
      </c>
      <c r="D80" s="107" t="s">
        <v>18</v>
      </c>
      <c r="E80" s="68">
        <f t="shared" si="13"/>
        <v>10</v>
      </c>
      <c r="F80" s="71"/>
      <c r="G80" s="69"/>
      <c r="H80" s="71"/>
      <c r="I80" s="71">
        <v>10</v>
      </c>
      <c r="J80" s="69"/>
      <c r="K80" s="69"/>
      <c r="L80" s="69"/>
      <c r="M80" s="69"/>
      <c r="N80" s="69"/>
      <c r="O80" s="69"/>
      <c r="P80" s="101"/>
    </row>
    <row r="81" spans="1:16" ht="36.75" customHeight="1">
      <c r="A81" s="66">
        <v>62</v>
      </c>
      <c r="B81" s="66"/>
      <c r="C81" s="69" t="s">
        <v>96</v>
      </c>
      <c r="D81" s="107" t="s">
        <v>18</v>
      </c>
      <c r="E81" s="68">
        <f t="shared" si="13"/>
        <v>10</v>
      </c>
      <c r="F81" s="71"/>
      <c r="G81" s="69"/>
      <c r="H81" s="71"/>
      <c r="I81" s="71">
        <v>10</v>
      </c>
      <c r="J81" s="69"/>
      <c r="K81" s="69"/>
      <c r="L81" s="69"/>
      <c r="M81" s="69"/>
      <c r="N81" s="69"/>
      <c r="O81" s="69"/>
      <c r="P81" s="101"/>
    </row>
    <row r="82" spans="1:16" ht="36.75" customHeight="1">
      <c r="A82" s="66">
        <v>63</v>
      </c>
      <c r="B82" s="66"/>
      <c r="C82" s="69" t="s">
        <v>97</v>
      </c>
      <c r="D82" s="107" t="s">
        <v>18</v>
      </c>
      <c r="E82" s="68">
        <f t="shared" si="13"/>
        <v>10</v>
      </c>
      <c r="F82" s="71"/>
      <c r="G82" s="69"/>
      <c r="H82" s="71"/>
      <c r="I82" s="71">
        <v>10</v>
      </c>
      <c r="J82" s="69"/>
      <c r="K82" s="69"/>
      <c r="L82" s="69"/>
      <c r="M82" s="69"/>
      <c r="N82" s="69"/>
      <c r="O82" s="69"/>
      <c r="P82" s="101"/>
    </row>
    <row r="83" spans="1:16" ht="36.75" customHeight="1">
      <c r="A83" s="66">
        <v>64</v>
      </c>
      <c r="B83" s="66"/>
      <c r="C83" s="69" t="s">
        <v>98</v>
      </c>
      <c r="D83" s="107" t="s">
        <v>18</v>
      </c>
      <c r="E83" s="68">
        <f t="shared" si="13"/>
        <v>10</v>
      </c>
      <c r="F83" s="71"/>
      <c r="G83" s="69"/>
      <c r="H83" s="71"/>
      <c r="I83" s="71">
        <v>10</v>
      </c>
      <c r="J83" s="69"/>
      <c r="K83" s="69"/>
      <c r="L83" s="69"/>
      <c r="M83" s="69"/>
      <c r="N83" s="69"/>
      <c r="O83" s="69"/>
      <c r="P83" s="101"/>
    </row>
    <row r="84" spans="1:16" ht="36.75" customHeight="1">
      <c r="A84" s="66">
        <v>65</v>
      </c>
      <c r="B84" s="66"/>
      <c r="C84" s="69" t="s">
        <v>99</v>
      </c>
      <c r="D84" s="107" t="s">
        <v>21</v>
      </c>
      <c r="E84" s="68">
        <f t="shared" si="13"/>
        <v>112.5</v>
      </c>
      <c r="F84" s="71"/>
      <c r="G84" s="69"/>
      <c r="H84" s="69">
        <v>100</v>
      </c>
      <c r="I84" s="69">
        <v>12.5</v>
      </c>
      <c r="J84" s="69"/>
      <c r="K84" s="69"/>
      <c r="L84" s="69"/>
      <c r="M84" s="69"/>
      <c r="N84" s="69"/>
      <c r="O84" s="69" t="s">
        <v>133</v>
      </c>
      <c r="P84" s="101"/>
    </row>
    <row r="85" spans="1:16" ht="36.75" customHeight="1">
      <c r="A85" s="66">
        <v>66</v>
      </c>
      <c r="B85" s="66"/>
      <c r="C85" s="69" t="s">
        <v>100</v>
      </c>
      <c r="D85" s="107" t="s">
        <v>23</v>
      </c>
      <c r="E85" s="68">
        <f t="shared" si="13"/>
        <v>16.5</v>
      </c>
      <c r="F85" s="71"/>
      <c r="G85" s="69"/>
      <c r="H85" s="71"/>
      <c r="I85" s="71">
        <v>16.5</v>
      </c>
      <c r="J85" s="69"/>
      <c r="K85" s="68"/>
      <c r="L85" s="69"/>
      <c r="M85" s="69"/>
      <c r="N85" s="69"/>
      <c r="O85" s="69" t="s">
        <v>133</v>
      </c>
      <c r="P85" s="101"/>
    </row>
    <row r="86" spans="1:16" ht="36.75" customHeight="1">
      <c r="A86" s="66">
        <v>67</v>
      </c>
      <c r="B86" s="66"/>
      <c r="C86" s="69" t="s">
        <v>101</v>
      </c>
      <c r="D86" s="107" t="s">
        <v>25</v>
      </c>
      <c r="E86" s="68">
        <f t="shared" si="13"/>
        <v>28</v>
      </c>
      <c r="F86" s="71"/>
      <c r="G86" s="69"/>
      <c r="H86" s="71"/>
      <c r="I86" s="71">
        <v>28</v>
      </c>
      <c r="J86" s="69"/>
      <c r="K86" s="68"/>
      <c r="L86" s="69"/>
      <c r="M86" s="69"/>
      <c r="N86" s="69"/>
      <c r="O86" s="69" t="s">
        <v>133</v>
      </c>
      <c r="P86" s="101"/>
    </row>
    <row r="87" spans="1:16" s="56" customFormat="1" ht="36.75" customHeight="1">
      <c r="A87" s="108">
        <v>68</v>
      </c>
      <c r="B87" s="108"/>
      <c r="C87" s="109"/>
      <c r="D87" s="110" t="s">
        <v>102</v>
      </c>
      <c r="E87" s="111">
        <f t="shared" si="13"/>
        <v>50</v>
      </c>
      <c r="F87" s="111"/>
      <c r="G87" s="109"/>
      <c r="H87" s="111">
        <v>50</v>
      </c>
      <c r="I87" s="111"/>
      <c r="J87" s="109"/>
      <c r="K87" s="111"/>
      <c r="L87" s="109"/>
      <c r="M87" s="109"/>
      <c r="N87" s="109"/>
      <c r="O87" s="109"/>
      <c r="P87" s="127"/>
    </row>
    <row r="88" spans="1:16" ht="36.75" customHeight="1">
      <c r="A88" s="77"/>
      <c r="B88" s="74"/>
      <c r="C88" s="98"/>
      <c r="D88" s="76"/>
      <c r="E88" s="68">
        <f t="shared" si="13"/>
        <v>130</v>
      </c>
      <c r="F88" s="71"/>
      <c r="G88" s="69">
        <v>130</v>
      </c>
      <c r="H88" s="71"/>
      <c r="I88" s="71"/>
      <c r="J88" s="69"/>
      <c r="K88" s="68"/>
      <c r="L88" s="69"/>
      <c r="M88" s="69"/>
      <c r="N88" s="69"/>
      <c r="O88" s="69"/>
      <c r="P88" s="101"/>
    </row>
    <row r="89" spans="1:16" ht="36.75" customHeight="1">
      <c r="A89" s="77" t="s">
        <v>134</v>
      </c>
      <c r="B89" s="74"/>
      <c r="C89" s="74"/>
      <c r="D89" s="78"/>
      <c r="E89" s="71">
        <f>SUM(E75:E88)</f>
        <v>832</v>
      </c>
      <c r="F89" s="71">
        <f aca="true" t="shared" si="14" ref="F89:L89">SUM(F75:F88)</f>
        <v>100</v>
      </c>
      <c r="G89" s="71">
        <f t="shared" si="14"/>
        <v>410</v>
      </c>
      <c r="H89" s="71">
        <f t="shared" si="14"/>
        <v>190</v>
      </c>
      <c r="I89" s="71">
        <f t="shared" si="14"/>
        <v>107</v>
      </c>
      <c r="J89" s="71">
        <f t="shared" si="14"/>
        <v>25</v>
      </c>
      <c r="K89" s="71">
        <f t="shared" si="14"/>
        <v>220</v>
      </c>
      <c r="L89" s="71">
        <f t="shared" si="14"/>
        <v>504</v>
      </c>
      <c r="M89" s="69"/>
      <c r="N89" s="69"/>
      <c r="O89" s="69"/>
      <c r="P89" s="101"/>
    </row>
    <row r="90" spans="1:16" ht="36.75" customHeight="1">
      <c r="A90" s="66">
        <v>69</v>
      </c>
      <c r="B90" s="66" t="s">
        <v>103</v>
      </c>
      <c r="C90" s="69" t="s">
        <v>104</v>
      </c>
      <c r="D90" s="68" t="s">
        <v>16</v>
      </c>
      <c r="E90" s="68">
        <f>SUM(F90:J90)</f>
        <v>487</v>
      </c>
      <c r="F90" s="68">
        <v>196</v>
      </c>
      <c r="G90" s="69">
        <v>231</v>
      </c>
      <c r="H90" s="70">
        <v>60</v>
      </c>
      <c r="I90" s="70"/>
      <c r="J90" s="69"/>
      <c r="K90" s="69">
        <v>165</v>
      </c>
      <c r="L90" s="69">
        <v>429</v>
      </c>
      <c r="M90" s="69" t="s">
        <v>133</v>
      </c>
      <c r="N90" s="69"/>
      <c r="O90" s="69" t="s">
        <v>133</v>
      </c>
      <c r="P90" s="101"/>
    </row>
    <row r="91" spans="1:16" ht="36.75" customHeight="1">
      <c r="A91" s="66"/>
      <c r="B91" s="66"/>
      <c r="C91" s="69" t="s">
        <v>59</v>
      </c>
      <c r="D91" s="68"/>
      <c r="E91" s="68">
        <f aca="true" t="shared" si="15" ref="E91:E98">SUM(F91:J91)</f>
        <v>120</v>
      </c>
      <c r="F91" s="68"/>
      <c r="G91" s="69">
        <v>120</v>
      </c>
      <c r="H91" s="70"/>
      <c r="I91" s="70"/>
      <c r="J91" s="69"/>
      <c r="K91" s="69"/>
      <c r="L91" s="69"/>
      <c r="M91" s="69"/>
      <c r="N91" s="69"/>
      <c r="O91" s="69"/>
      <c r="P91" s="101"/>
    </row>
    <row r="92" spans="1:16" ht="36.75" customHeight="1">
      <c r="A92" s="66">
        <v>70</v>
      </c>
      <c r="B92" s="66"/>
      <c r="C92" s="69" t="s">
        <v>105</v>
      </c>
      <c r="D92" s="71" t="s">
        <v>18</v>
      </c>
      <c r="E92" s="68">
        <f t="shared" si="15"/>
        <v>132.5</v>
      </c>
      <c r="F92" s="111">
        <v>12.5</v>
      </c>
      <c r="G92" s="112"/>
      <c r="H92" s="93">
        <v>10</v>
      </c>
      <c r="I92" s="93">
        <v>110</v>
      </c>
      <c r="J92" s="112"/>
      <c r="K92" s="112">
        <v>347</v>
      </c>
      <c r="L92" s="112">
        <v>934</v>
      </c>
      <c r="M92" s="69" t="s">
        <v>133</v>
      </c>
      <c r="N92" s="69"/>
      <c r="O92" s="69" t="s">
        <v>133</v>
      </c>
      <c r="P92" s="101"/>
    </row>
    <row r="93" spans="1:16" ht="36.75" customHeight="1">
      <c r="A93" s="66">
        <v>71</v>
      </c>
      <c r="B93" s="66"/>
      <c r="C93" s="69" t="s">
        <v>106</v>
      </c>
      <c r="D93" s="71" t="s">
        <v>21</v>
      </c>
      <c r="E93" s="68">
        <f t="shared" si="15"/>
        <v>157</v>
      </c>
      <c r="F93" s="93"/>
      <c r="G93" s="112"/>
      <c r="H93" s="112">
        <v>140</v>
      </c>
      <c r="I93" s="112">
        <v>17</v>
      </c>
      <c r="J93" s="112"/>
      <c r="K93" s="112">
        <v>765</v>
      </c>
      <c r="L93" s="112">
        <v>1913</v>
      </c>
      <c r="M93" s="69" t="s">
        <v>133</v>
      </c>
      <c r="N93" s="69"/>
      <c r="O93" s="69" t="s">
        <v>133</v>
      </c>
      <c r="P93" s="101"/>
    </row>
    <row r="94" spans="1:16" ht="36.75" customHeight="1">
      <c r="A94" s="66">
        <v>72</v>
      </c>
      <c r="B94" s="66"/>
      <c r="C94" s="69" t="s">
        <v>107</v>
      </c>
      <c r="D94" s="71" t="s">
        <v>23</v>
      </c>
      <c r="E94" s="68">
        <f t="shared" si="15"/>
        <v>11</v>
      </c>
      <c r="F94" s="93"/>
      <c r="G94" s="112"/>
      <c r="H94" s="93"/>
      <c r="I94" s="93">
        <v>11</v>
      </c>
      <c r="J94" s="69"/>
      <c r="K94" s="68">
        <v>97</v>
      </c>
      <c r="L94" s="112">
        <v>97</v>
      </c>
      <c r="M94" s="69" t="s">
        <v>133</v>
      </c>
      <c r="N94" s="69"/>
      <c r="O94" s="69" t="s">
        <v>133</v>
      </c>
      <c r="P94" s="101"/>
    </row>
    <row r="95" spans="1:16" ht="36.75" customHeight="1">
      <c r="A95" s="66">
        <v>73</v>
      </c>
      <c r="B95" s="66"/>
      <c r="C95" s="69" t="s">
        <v>108</v>
      </c>
      <c r="D95" s="71" t="s">
        <v>25</v>
      </c>
      <c r="E95" s="68">
        <f t="shared" si="15"/>
        <v>32</v>
      </c>
      <c r="F95" s="93"/>
      <c r="G95" s="112"/>
      <c r="H95" s="93"/>
      <c r="I95" s="93">
        <v>32</v>
      </c>
      <c r="J95" s="69"/>
      <c r="K95" s="68">
        <v>422</v>
      </c>
      <c r="L95" s="112">
        <v>443</v>
      </c>
      <c r="M95" s="69" t="s">
        <v>133</v>
      </c>
      <c r="N95" s="69"/>
      <c r="O95" s="69" t="s">
        <v>133</v>
      </c>
      <c r="P95" s="101"/>
    </row>
    <row r="96" spans="1:16" s="56" customFormat="1" ht="36.75" customHeight="1">
      <c r="A96" s="108">
        <v>74</v>
      </c>
      <c r="B96" s="108"/>
      <c r="C96" s="109"/>
      <c r="D96" s="111" t="s">
        <v>102</v>
      </c>
      <c r="E96" s="111">
        <f t="shared" si="15"/>
        <v>50</v>
      </c>
      <c r="F96" s="111"/>
      <c r="G96" s="109"/>
      <c r="H96" s="111">
        <v>50</v>
      </c>
      <c r="I96" s="111"/>
      <c r="J96" s="109"/>
      <c r="K96" s="111"/>
      <c r="L96" s="109"/>
      <c r="M96" s="109"/>
      <c r="N96" s="109"/>
      <c r="O96" s="109"/>
      <c r="P96" s="127"/>
    </row>
    <row r="97" spans="1:16" ht="36.75" customHeight="1">
      <c r="A97" s="77"/>
      <c r="B97" s="74"/>
      <c r="C97" s="98"/>
      <c r="D97" s="71" t="s">
        <v>18</v>
      </c>
      <c r="E97" s="68">
        <f t="shared" si="15"/>
        <v>211</v>
      </c>
      <c r="F97" s="93"/>
      <c r="G97" s="112">
        <f>145+66</f>
        <v>211</v>
      </c>
      <c r="H97" s="93"/>
      <c r="I97" s="93"/>
      <c r="J97" s="69"/>
      <c r="K97" s="68"/>
      <c r="L97" s="112"/>
      <c r="M97" s="69"/>
      <c r="N97" s="69"/>
      <c r="O97" s="69"/>
      <c r="P97" s="101"/>
    </row>
    <row r="98" spans="1:16" ht="36.75" customHeight="1">
      <c r="A98" s="77"/>
      <c r="B98" s="74"/>
      <c r="C98" s="98"/>
      <c r="D98" s="71" t="s">
        <v>18</v>
      </c>
      <c r="E98" s="68">
        <f t="shared" si="15"/>
        <v>20</v>
      </c>
      <c r="F98" s="93"/>
      <c r="G98" s="112">
        <v>20</v>
      </c>
      <c r="H98" s="93"/>
      <c r="I98" s="93"/>
      <c r="J98" s="69"/>
      <c r="K98" s="68"/>
      <c r="L98" s="112"/>
      <c r="M98" s="69"/>
      <c r="N98" s="69"/>
      <c r="O98" s="69"/>
      <c r="P98" s="101"/>
    </row>
    <row r="99" spans="1:16" ht="36.75" customHeight="1">
      <c r="A99" s="77" t="s">
        <v>134</v>
      </c>
      <c r="B99" s="74"/>
      <c r="C99" s="74"/>
      <c r="D99" s="78"/>
      <c r="E99" s="71">
        <f>SUM(E90:E98)</f>
        <v>1220.5</v>
      </c>
      <c r="F99" s="71">
        <f aca="true" t="shared" si="16" ref="F99:L99">SUM(F90:F98)</f>
        <v>208.5</v>
      </c>
      <c r="G99" s="71">
        <f t="shared" si="16"/>
        <v>582</v>
      </c>
      <c r="H99" s="71">
        <f t="shared" si="16"/>
        <v>260</v>
      </c>
      <c r="I99" s="71">
        <f t="shared" si="16"/>
        <v>170</v>
      </c>
      <c r="J99" s="71">
        <f t="shared" si="16"/>
        <v>0</v>
      </c>
      <c r="K99" s="71">
        <f t="shared" si="16"/>
        <v>1796</v>
      </c>
      <c r="L99" s="71">
        <f t="shared" si="16"/>
        <v>3816</v>
      </c>
      <c r="M99" s="69"/>
      <c r="N99" s="69"/>
      <c r="O99" s="69"/>
      <c r="P99" s="101"/>
    </row>
    <row r="100" spans="1:16" s="57" customFormat="1" ht="27">
      <c r="A100" s="113">
        <v>75</v>
      </c>
      <c r="B100" s="114" t="s">
        <v>109</v>
      </c>
      <c r="C100" s="115" t="s">
        <v>110</v>
      </c>
      <c r="D100" s="115" t="s">
        <v>16</v>
      </c>
      <c r="E100" s="115">
        <f>SUM(F100:J100)</f>
        <v>346</v>
      </c>
      <c r="F100" s="115"/>
      <c r="G100" s="115">
        <v>80</v>
      </c>
      <c r="H100" s="115">
        <v>120</v>
      </c>
      <c r="I100" s="115"/>
      <c r="J100" s="115">
        <v>146</v>
      </c>
      <c r="K100" s="115">
        <v>83</v>
      </c>
      <c r="L100" s="115">
        <v>144</v>
      </c>
      <c r="M100" s="115"/>
      <c r="N100" s="115"/>
      <c r="O100" s="115"/>
      <c r="P100" s="128"/>
    </row>
    <row r="101" spans="1:16" s="57" customFormat="1" ht="57">
      <c r="A101" s="113">
        <v>76</v>
      </c>
      <c r="B101" s="116"/>
      <c r="C101" s="115" t="s">
        <v>111</v>
      </c>
      <c r="D101" s="115" t="s">
        <v>16</v>
      </c>
      <c r="E101" s="115">
        <f aca="true" t="shared" si="17" ref="E101:E107">SUM(F101:J101)</f>
        <v>818.314355</v>
      </c>
      <c r="F101" s="115"/>
      <c r="G101" s="115">
        <v>185</v>
      </c>
      <c r="H101" s="115">
        <v>115</v>
      </c>
      <c r="I101" s="115">
        <v>100</v>
      </c>
      <c r="J101" s="115">
        <v>418.314355</v>
      </c>
      <c r="K101" s="115">
        <v>423</v>
      </c>
      <c r="L101" s="115">
        <v>1323</v>
      </c>
      <c r="M101" s="115" t="s">
        <v>133</v>
      </c>
      <c r="N101" s="115"/>
      <c r="O101" s="115" t="s">
        <v>133</v>
      </c>
      <c r="P101" s="129" t="s">
        <v>112</v>
      </c>
    </row>
    <row r="102" spans="1:16" s="57" customFormat="1" ht="40.5">
      <c r="A102" s="113">
        <v>77</v>
      </c>
      <c r="B102" s="116"/>
      <c r="C102" s="115" t="s">
        <v>113</v>
      </c>
      <c r="D102" s="115" t="s">
        <v>18</v>
      </c>
      <c r="E102" s="115">
        <f t="shared" si="17"/>
        <v>10</v>
      </c>
      <c r="F102" s="115"/>
      <c r="G102" s="115"/>
      <c r="H102" s="115"/>
      <c r="I102" s="115">
        <v>10</v>
      </c>
      <c r="J102" s="115"/>
      <c r="K102" s="115">
        <v>56</v>
      </c>
      <c r="L102" s="115">
        <v>184</v>
      </c>
      <c r="M102" s="115" t="s">
        <v>133</v>
      </c>
      <c r="N102" s="115"/>
      <c r="O102" s="115" t="s">
        <v>133</v>
      </c>
      <c r="P102" s="128"/>
    </row>
    <row r="103" spans="1:16" s="57" customFormat="1" ht="27">
      <c r="A103" s="113">
        <v>78</v>
      </c>
      <c r="B103" s="116"/>
      <c r="C103" s="115" t="s">
        <v>114</v>
      </c>
      <c r="D103" s="115" t="s">
        <v>18</v>
      </c>
      <c r="E103" s="115">
        <f t="shared" si="17"/>
        <v>10</v>
      </c>
      <c r="F103" s="115"/>
      <c r="G103" s="115"/>
      <c r="H103" s="115"/>
      <c r="I103" s="115">
        <v>10</v>
      </c>
      <c r="J103" s="115"/>
      <c r="K103" s="115">
        <v>65</v>
      </c>
      <c r="L103" s="115">
        <v>246</v>
      </c>
      <c r="M103" s="115" t="s">
        <v>133</v>
      </c>
      <c r="N103" s="115"/>
      <c r="O103" s="115" t="s">
        <v>133</v>
      </c>
      <c r="P103" s="128"/>
    </row>
    <row r="104" spans="1:16" s="57" customFormat="1" ht="27">
      <c r="A104" s="113">
        <v>79</v>
      </c>
      <c r="B104" s="116"/>
      <c r="C104" s="115" t="s">
        <v>115</v>
      </c>
      <c r="D104" s="115" t="s">
        <v>21</v>
      </c>
      <c r="E104" s="115">
        <f t="shared" si="17"/>
        <v>260</v>
      </c>
      <c r="F104" s="115"/>
      <c r="G104" s="115"/>
      <c r="H104" s="115">
        <v>260</v>
      </c>
      <c r="I104" s="130"/>
      <c r="J104" s="115"/>
      <c r="K104" s="115">
        <v>308</v>
      </c>
      <c r="L104" s="115">
        <v>580</v>
      </c>
      <c r="M104" s="115" t="s">
        <v>133</v>
      </c>
      <c r="N104" s="115"/>
      <c r="O104" s="115" t="s">
        <v>133</v>
      </c>
      <c r="P104" s="128"/>
    </row>
    <row r="105" spans="1:16" s="57" customFormat="1" ht="27">
      <c r="A105" s="113">
        <v>80</v>
      </c>
      <c r="B105" s="116"/>
      <c r="C105" s="115" t="s">
        <v>116</v>
      </c>
      <c r="D105" s="115" t="s">
        <v>25</v>
      </c>
      <c r="E105" s="115">
        <f t="shared" si="17"/>
        <v>40</v>
      </c>
      <c r="F105" s="115"/>
      <c r="G105" s="115"/>
      <c r="H105" s="115"/>
      <c r="I105" s="115">
        <v>40</v>
      </c>
      <c r="J105" s="115"/>
      <c r="K105" s="115">
        <v>356</v>
      </c>
      <c r="L105" s="115">
        <v>756</v>
      </c>
      <c r="M105" s="115" t="s">
        <v>133</v>
      </c>
      <c r="N105" s="115"/>
      <c r="O105" s="115" t="s">
        <v>133</v>
      </c>
      <c r="P105" s="128"/>
    </row>
    <row r="106" spans="1:16" s="57" customFormat="1" ht="27">
      <c r="A106" s="117">
        <v>81</v>
      </c>
      <c r="B106" s="116"/>
      <c r="C106" s="118" t="s">
        <v>117</v>
      </c>
      <c r="D106" s="118" t="s">
        <v>35</v>
      </c>
      <c r="E106" s="115">
        <f t="shared" si="17"/>
        <v>115</v>
      </c>
      <c r="F106" s="115"/>
      <c r="G106" s="115"/>
      <c r="H106" s="115">
        <v>95</v>
      </c>
      <c r="I106" s="115">
        <v>20</v>
      </c>
      <c r="J106" s="115"/>
      <c r="K106" s="115">
        <v>458</v>
      </c>
      <c r="L106" s="115">
        <v>1022</v>
      </c>
      <c r="M106" s="115" t="s">
        <v>133</v>
      </c>
      <c r="N106" s="115" t="s">
        <v>133</v>
      </c>
      <c r="O106" s="115" t="s">
        <v>133</v>
      </c>
      <c r="P106" s="128"/>
    </row>
    <row r="107" spans="1:16" s="58" customFormat="1" ht="40.5">
      <c r="A107" s="119"/>
      <c r="B107" s="120"/>
      <c r="C107" s="121" t="s">
        <v>118</v>
      </c>
      <c r="D107" s="115" t="s">
        <v>18</v>
      </c>
      <c r="E107" s="115">
        <f t="shared" si="17"/>
        <v>50</v>
      </c>
      <c r="F107" s="122"/>
      <c r="G107" s="122">
        <v>50</v>
      </c>
      <c r="H107" s="122"/>
      <c r="I107" s="122"/>
      <c r="J107" s="122"/>
      <c r="K107" s="122"/>
      <c r="L107" s="122"/>
      <c r="M107" s="122"/>
      <c r="N107" s="122"/>
      <c r="O107" s="122"/>
      <c r="P107" s="131"/>
    </row>
    <row r="108" spans="1:16" s="58" customFormat="1" ht="24" customHeight="1">
      <c r="A108" s="123" t="s">
        <v>134</v>
      </c>
      <c r="B108" s="124"/>
      <c r="C108" s="124"/>
      <c r="D108" s="125"/>
      <c r="E108" s="122">
        <f>SUM(E100:E107)</f>
        <v>1649.314355</v>
      </c>
      <c r="F108" s="122">
        <f aca="true" t="shared" si="18" ref="F108:L108">SUM(F100:F107)</f>
        <v>0</v>
      </c>
      <c r="G108" s="122">
        <f t="shared" si="18"/>
        <v>315</v>
      </c>
      <c r="H108" s="122">
        <f t="shared" si="18"/>
        <v>590</v>
      </c>
      <c r="I108" s="122">
        <f t="shared" si="18"/>
        <v>180</v>
      </c>
      <c r="J108" s="122">
        <f t="shared" si="18"/>
        <v>564.314355</v>
      </c>
      <c r="K108" s="122">
        <f t="shared" si="18"/>
        <v>1749</v>
      </c>
      <c r="L108" s="122">
        <f t="shared" si="18"/>
        <v>4255</v>
      </c>
      <c r="M108" s="122"/>
      <c r="N108" s="122"/>
      <c r="O108" s="122"/>
      <c r="P108" s="131"/>
    </row>
    <row r="109" spans="1:16" ht="36.75" customHeight="1">
      <c r="A109" s="66">
        <v>82</v>
      </c>
      <c r="B109" s="66" t="s">
        <v>119</v>
      </c>
      <c r="C109" s="112" t="s">
        <v>120</v>
      </c>
      <c r="D109" s="68" t="s">
        <v>16</v>
      </c>
      <c r="E109" s="68">
        <f aca="true" t="shared" si="19" ref="E109:E115">F109+G109+H109+I109</f>
        <v>300.05</v>
      </c>
      <c r="F109" s="68"/>
      <c r="G109" s="69">
        <v>250.05</v>
      </c>
      <c r="H109" s="70"/>
      <c r="I109" s="70">
        <v>50</v>
      </c>
      <c r="J109" s="69">
        <v>146.097332</v>
      </c>
      <c r="K109" s="69">
        <v>425</v>
      </c>
      <c r="L109" s="69">
        <v>651</v>
      </c>
      <c r="M109" s="69" t="s">
        <v>133</v>
      </c>
      <c r="N109" s="69"/>
      <c r="O109" s="69" t="s">
        <v>133</v>
      </c>
      <c r="P109" s="112" t="s">
        <v>121</v>
      </c>
    </row>
    <row r="110" spans="1:16" ht="36.75" customHeight="1">
      <c r="A110" s="66">
        <v>83</v>
      </c>
      <c r="B110" s="66"/>
      <c r="C110" s="112" t="s">
        <v>122</v>
      </c>
      <c r="D110" s="68" t="s">
        <v>16</v>
      </c>
      <c r="E110" s="68">
        <f t="shared" si="19"/>
        <v>320</v>
      </c>
      <c r="F110" s="68"/>
      <c r="G110" s="69">
        <v>320</v>
      </c>
      <c r="H110" s="70"/>
      <c r="I110" s="70"/>
      <c r="J110" s="69"/>
      <c r="K110" s="69"/>
      <c r="L110" s="69"/>
      <c r="M110" s="69" t="s">
        <v>133</v>
      </c>
      <c r="N110" s="69"/>
      <c r="O110" s="69" t="s">
        <v>133</v>
      </c>
      <c r="P110" s="101"/>
    </row>
    <row r="111" spans="1:16" ht="36.75" customHeight="1">
      <c r="A111" s="66">
        <v>84</v>
      </c>
      <c r="B111" s="66"/>
      <c r="C111" s="112" t="s">
        <v>123</v>
      </c>
      <c r="D111" s="93" t="s">
        <v>21</v>
      </c>
      <c r="E111" s="68">
        <f t="shared" si="19"/>
        <v>150</v>
      </c>
      <c r="F111" s="93"/>
      <c r="G111" s="112"/>
      <c r="H111" s="112">
        <v>130</v>
      </c>
      <c r="I111" s="132">
        <v>20</v>
      </c>
      <c r="J111" s="112"/>
      <c r="K111" s="112">
        <v>450</v>
      </c>
      <c r="L111" s="112">
        <v>991</v>
      </c>
      <c r="M111" s="69" t="s">
        <v>133</v>
      </c>
      <c r="N111" s="69"/>
      <c r="O111" s="69" t="s">
        <v>133</v>
      </c>
      <c r="P111" s="101"/>
    </row>
    <row r="112" spans="1:16" ht="36.75" customHeight="1">
      <c r="A112" s="66">
        <v>85</v>
      </c>
      <c r="B112" s="66"/>
      <c r="C112" s="112" t="s">
        <v>124</v>
      </c>
      <c r="D112" s="93" t="s">
        <v>23</v>
      </c>
      <c r="E112" s="68">
        <f t="shared" si="19"/>
        <v>25</v>
      </c>
      <c r="F112" s="93"/>
      <c r="G112" s="112"/>
      <c r="H112" s="93"/>
      <c r="I112" s="93">
        <v>25</v>
      </c>
      <c r="J112" s="69"/>
      <c r="K112" s="93">
        <v>68</v>
      </c>
      <c r="L112" s="112">
        <v>68</v>
      </c>
      <c r="M112" s="69" t="s">
        <v>133</v>
      </c>
      <c r="N112" s="69"/>
      <c r="O112" s="69" t="s">
        <v>133</v>
      </c>
      <c r="P112" s="101"/>
    </row>
    <row r="113" spans="1:16" ht="36.75" customHeight="1">
      <c r="A113" s="66">
        <v>86</v>
      </c>
      <c r="B113" s="66"/>
      <c r="C113" s="112" t="s">
        <v>125</v>
      </c>
      <c r="D113" s="93" t="s">
        <v>25</v>
      </c>
      <c r="E113" s="68">
        <f t="shared" si="19"/>
        <v>10</v>
      </c>
      <c r="F113" s="93"/>
      <c r="G113" s="112"/>
      <c r="H113" s="93"/>
      <c r="I113" s="93">
        <v>10</v>
      </c>
      <c r="J113" s="69"/>
      <c r="K113" s="68">
        <v>310</v>
      </c>
      <c r="L113" s="112">
        <v>414</v>
      </c>
      <c r="M113" s="69" t="s">
        <v>133</v>
      </c>
      <c r="N113" s="69"/>
      <c r="O113" s="69" t="s">
        <v>133</v>
      </c>
      <c r="P113" s="101"/>
    </row>
    <row r="114" spans="1:16" ht="36.75" customHeight="1">
      <c r="A114" s="66">
        <v>87</v>
      </c>
      <c r="B114" s="66"/>
      <c r="C114" s="112" t="s">
        <v>126</v>
      </c>
      <c r="D114" s="93" t="s">
        <v>35</v>
      </c>
      <c r="E114" s="68">
        <f t="shared" si="19"/>
        <v>20</v>
      </c>
      <c r="F114" s="93"/>
      <c r="G114" s="112"/>
      <c r="H114" s="93">
        <v>20</v>
      </c>
      <c r="I114" s="93"/>
      <c r="J114" s="112"/>
      <c r="K114" s="93">
        <v>260</v>
      </c>
      <c r="L114" s="112">
        <v>260</v>
      </c>
      <c r="M114" s="69" t="s">
        <v>133</v>
      </c>
      <c r="N114" s="69" t="s">
        <v>133</v>
      </c>
      <c r="O114" s="69" t="s">
        <v>133</v>
      </c>
      <c r="P114" s="101"/>
    </row>
    <row r="115" spans="1:16" ht="36.75" customHeight="1">
      <c r="A115" s="66"/>
      <c r="B115" s="66"/>
      <c r="C115" s="112"/>
      <c r="D115" s="93"/>
      <c r="E115" s="68">
        <f t="shared" si="19"/>
        <v>30</v>
      </c>
      <c r="F115" s="93"/>
      <c r="G115" s="112">
        <v>30</v>
      </c>
      <c r="H115" s="93"/>
      <c r="I115" s="93"/>
      <c r="J115" s="112"/>
      <c r="K115" s="93"/>
      <c r="L115" s="112"/>
      <c r="M115" s="69"/>
      <c r="N115" s="69"/>
      <c r="O115" s="69"/>
      <c r="P115" s="101"/>
    </row>
    <row r="116" spans="1:16" ht="36.75" customHeight="1">
      <c r="A116" s="66" t="s">
        <v>134</v>
      </c>
      <c r="B116" s="66"/>
      <c r="C116" s="66"/>
      <c r="D116" s="66"/>
      <c r="E116" s="126">
        <f>SUM(E109:E115)</f>
        <v>855.05</v>
      </c>
      <c r="F116" s="126">
        <f aca="true" t="shared" si="20" ref="F116:L116">SUM(F109:F115)</f>
        <v>0</v>
      </c>
      <c r="G116" s="126">
        <f t="shared" si="20"/>
        <v>600.05</v>
      </c>
      <c r="H116" s="126">
        <f t="shared" si="20"/>
        <v>150</v>
      </c>
      <c r="I116" s="126">
        <f t="shared" si="20"/>
        <v>105</v>
      </c>
      <c r="J116" s="126">
        <f t="shared" si="20"/>
        <v>146.097332</v>
      </c>
      <c r="K116" s="126">
        <f t="shared" si="20"/>
        <v>1513</v>
      </c>
      <c r="L116" s="126">
        <f t="shared" si="20"/>
        <v>2384</v>
      </c>
      <c r="M116" s="126"/>
      <c r="N116" s="101"/>
      <c r="O116" s="101"/>
      <c r="P116" s="101"/>
    </row>
  </sheetData>
  <sheetProtection/>
  <autoFilter ref="A4:Q116"/>
  <mergeCells count="34">
    <mergeCell ref="A2:P2"/>
    <mergeCell ref="E3:J3"/>
    <mergeCell ref="K3:L3"/>
    <mergeCell ref="A14:D14"/>
    <mergeCell ref="A22:D22"/>
    <mergeCell ref="A34:D34"/>
    <mergeCell ref="A42:D42"/>
    <mergeCell ref="A62:D62"/>
    <mergeCell ref="A74:D74"/>
    <mergeCell ref="A89:D89"/>
    <mergeCell ref="A99:D99"/>
    <mergeCell ref="A108:D108"/>
    <mergeCell ref="A116:D116"/>
    <mergeCell ref="A3:A4"/>
    <mergeCell ref="B3:B4"/>
    <mergeCell ref="B6:B11"/>
    <mergeCell ref="B15:B21"/>
    <mergeCell ref="B23:B33"/>
    <mergeCell ref="B35:B40"/>
    <mergeCell ref="B43:B59"/>
    <mergeCell ref="B63:B72"/>
    <mergeCell ref="B75:B87"/>
    <mergeCell ref="B90:B96"/>
    <mergeCell ref="B100:B106"/>
    <mergeCell ref="B109:B114"/>
    <mergeCell ref="C3:C4"/>
    <mergeCell ref="D3:D4"/>
    <mergeCell ref="D7:D8"/>
    <mergeCell ref="D23:D29"/>
    <mergeCell ref="E7:E8"/>
    <mergeCell ref="M3:M4"/>
    <mergeCell ref="N3:N4"/>
    <mergeCell ref="O3:O4"/>
    <mergeCell ref="P3:P4"/>
  </mergeCells>
  <printOptions/>
  <pageMargins left="0.75" right="0.75" top="1" bottom="1" header="0.51" footer="0.51"/>
  <pageSetup fitToHeight="0" fitToWidth="1" orientation="landscape" paperSize="9" scale="77"/>
</worksheet>
</file>

<file path=xl/worksheets/sheet3.xml><?xml version="1.0" encoding="utf-8"?>
<worksheet xmlns="http://schemas.openxmlformats.org/spreadsheetml/2006/main" xmlns:r="http://schemas.openxmlformats.org/officeDocument/2006/relationships">
  <dimension ref="A1:R144"/>
  <sheetViews>
    <sheetView tabSelected="1" zoomScaleSheetLayoutView="100" workbookViewId="0" topLeftCell="A1">
      <selection activeCell="A1" sqref="A1:N1"/>
    </sheetView>
  </sheetViews>
  <sheetFormatPr defaultColWidth="9.00390625" defaultRowHeight="14.25"/>
  <cols>
    <col min="1" max="1" width="5.875" style="3" customWidth="1"/>
    <col min="2" max="2" width="22.875" style="0" customWidth="1"/>
    <col min="4" max="4" width="10.125" style="0" bestFit="1" customWidth="1"/>
    <col min="5" max="5" width="22.50390625" style="4" customWidth="1"/>
    <col min="7" max="10" width="9.00390625" style="5" customWidth="1"/>
    <col min="11" max="12" width="23.375" style="0" customWidth="1"/>
    <col min="13" max="13" width="7.875" style="0" customWidth="1"/>
  </cols>
  <sheetData>
    <row r="1" spans="1:14" ht="24">
      <c r="A1" s="6" t="s">
        <v>138</v>
      </c>
      <c r="B1" s="7"/>
      <c r="C1" s="7"/>
      <c r="D1" s="7"/>
      <c r="E1" s="7"/>
      <c r="F1" s="7"/>
      <c r="G1" s="7"/>
      <c r="H1" s="7"/>
      <c r="I1" s="7"/>
      <c r="J1" s="7"/>
      <c r="K1" s="7"/>
      <c r="L1" s="7"/>
      <c r="M1" s="7"/>
      <c r="N1" s="7"/>
    </row>
    <row r="2" spans="1:14" ht="24">
      <c r="A2" s="6"/>
      <c r="B2" s="7"/>
      <c r="C2" s="7"/>
      <c r="D2" s="7"/>
      <c r="E2" s="7"/>
      <c r="F2" s="7"/>
      <c r="G2" s="7"/>
      <c r="H2" s="7"/>
      <c r="I2" s="7"/>
      <c r="J2" s="7"/>
      <c r="K2" s="7"/>
      <c r="L2" s="37" t="s">
        <v>139</v>
      </c>
      <c r="M2" s="7"/>
      <c r="N2" s="7"/>
    </row>
    <row r="3" spans="1:14" s="1" customFormat="1" ht="24" customHeight="1">
      <c r="A3" s="8" t="s">
        <v>1</v>
      </c>
      <c r="B3" s="9" t="s">
        <v>3</v>
      </c>
      <c r="C3" s="9" t="s">
        <v>140</v>
      </c>
      <c r="D3" s="9" t="s">
        <v>141</v>
      </c>
      <c r="E3" s="10" t="s">
        <v>142</v>
      </c>
      <c r="F3" s="9" t="s">
        <v>143</v>
      </c>
      <c r="G3" s="11" t="s">
        <v>144</v>
      </c>
      <c r="H3" s="12"/>
      <c r="I3" s="12"/>
      <c r="J3" s="38"/>
      <c r="K3" s="9" t="s">
        <v>145</v>
      </c>
      <c r="L3" s="9" t="s">
        <v>146</v>
      </c>
      <c r="M3" s="16" t="s">
        <v>147</v>
      </c>
      <c r="N3" s="16"/>
    </row>
    <row r="4" spans="1:14" s="1" customFormat="1" ht="57" customHeight="1">
      <c r="A4" s="13"/>
      <c r="B4" s="14"/>
      <c r="C4" s="14"/>
      <c r="D4" s="14"/>
      <c r="E4" s="15"/>
      <c r="F4" s="14"/>
      <c r="G4" s="16" t="s">
        <v>148</v>
      </c>
      <c r="H4" s="16" t="s">
        <v>149</v>
      </c>
      <c r="I4" s="16" t="s">
        <v>150</v>
      </c>
      <c r="J4" s="16" t="s">
        <v>151</v>
      </c>
      <c r="K4" s="14"/>
      <c r="L4" s="14"/>
      <c r="M4" s="16" t="s">
        <v>11</v>
      </c>
      <c r="N4" s="16" t="s">
        <v>12</v>
      </c>
    </row>
    <row r="5" spans="1:14" s="2" customFormat="1" ht="13.5">
      <c r="A5" s="17" t="s">
        <v>13</v>
      </c>
      <c r="B5" s="17"/>
      <c r="C5" s="17"/>
      <c r="D5" s="17"/>
      <c r="E5" s="18"/>
      <c r="F5" s="17"/>
      <c r="G5" s="17">
        <f>SUM(G6:G144)</f>
        <v>808.5</v>
      </c>
      <c r="H5" s="17">
        <f>SUM(H6:H144)</f>
        <v>3545.1500000000005</v>
      </c>
      <c r="I5" s="17">
        <f>SUM(I6:I144)</f>
        <v>2887</v>
      </c>
      <c r="J5" s="17">
        <f>SUM(J6:J144)</f>
        <v>1316</v>
      </c>
      <c r="K5" s="17"/>
      <c r="L5" s="17"/>
      <c r="M5" s="17">
        <f>SUM(M6:M138)</f>
        <v>19918</v>
      </c>
      <c r="N5" s="17">
        <f>SUM(N6:N138)</f>
        <v>48220</v>
      </c>
    </row>
    <row r="6" spans="1:14" ht="36">
      <c r="A6" s="19">
        <v>1</v>
      </c>
      <c r="B6" s="20" t="s">
        <v>15</v>
      </c>
      <c r="C6" s="21" t="s">
        <v>14</v>
      </c>
      <c r="D6" s="22">
        <v>44044</v>
      </c>
      <c r="E6" s="23" t="s">
        <v>152</v>
      </c>
      <c r="F6" s="21" t="s">
        <v>14</v>
      </c>
      <c r="G6" s="24"/>
      <c r="H6" s="25">
        <v>390</v>
      </c>
      <c r="I6" s="29">
        <v>40</v>
      </c>
      <c r="J6" s="29">
        <v>130</v>
      </c>
      <c r="K6" s="31" t="s">
        <v>153</v>
      </c>
      <c r="L6" s="31" t="s">
        <v>154</v>
      </c>
      <c r="M6" s="25">
        <v>701</v>
      </c>
      <c r="N6" s="25">
        <v>1846</v>
      </c>
    </row>
    <row r="7" spans="1:14" ht="24">
      <c r="A7" s="19">
        <v>2</v>
      </c>
      <c r="B7" s="20" t="s">
        <v>155</v>
      </c>
      <c r="C7" s="21" t="s">
        <v>156</v>
      </c>
      <c r="D7" s="22">
        <v>44044</v>
      </c>
      <c r="E7" s="26" t="s">
        <v>157</v>
      </c>
      <c r="F7" s="21" t="s">
        <v>156</v>
      </c>
      <c r="G7" s="20"/>
      <c r="H7" s="25"/>
      <c r="I7" s="20">
        <v>20</v>
      </c>
      <c r="J7" s="20"/>
      <c r="K7" s="27" t="s">
        <v>158</v>
      </c>
      <c r="L7" s="27" t="s">
        <v>159</v>
      </c>
      <c r="M7" s="25">
        <v>56</v>
      </c>
      <c r="N7" s="25">
        <v>119</v>
      </c>
    </row>
    <row r="8" spans="1:14" ht="24">
      <c r="A8" s="19">
        <v>3</v>
      </c>
      <c r="B8" s="20" t="s">
        <v>19</v>
      </c>
      <c r="C8" s="21" t="s">
        <v>160</v>
      </c>
      <c r="D8" s="22">
        <v>44044</v>
      </c>
      <c r="E8" s="26" t="s">
        <v>161</v>
      </c>
      <c r="F8" s="21" t="s">
        <v>160</v>
      </c>
      <c r="G8" s="20"/>
      <c r="H8" s="25"/>
      <c r="I8" s="20"/>
      <c r="J8" s="20">
        <v>10</v>
      </c>
      <c r="K8" s="27" t="s">
        <v>158</v>
      </c>
      <c r="L8" s="27" t="s">
        <v>159</v>
      </c>
      <c r="M8" s="25">
        <v>39</v>
      </c>
      <c r="N8" s="25">
        <v>89</v>
      </c>
    </row>
    <row r="9" spans="1:14" ht="36">
      <c r="A9" s="19">
        <v>4</v>
      </c>
      <c r="B9" s="20" t="s">
        <v>20</v>
      </c>
      <c r="C9" s="21" t="s">
        <v>14</v>
      </c>
      <c r="D9" s="22">
        <v>44044</v>
      </c>
      <c r="E9" s="27" t="s">
        <v>162</v>
      </c>
      <c r="F9" s="21" t="s">
        <v>14</v>
      </c>
      <c r="G9" s="20"/>
      <c r="H9" s="25"/>
      <c r="I9" s="25">
        <v>225</v>
      </c>
      <c r="J9" s="25">
        <v>15</v>
      </c>
      <c r="K9" s="27" t="s">
        <v>163</v>
      </c>
      <c r="L9" s="27" t="s">
        <v>164</v>
      </c>
      <c r="M9" s="25">
        <v>1300</v>
      </c>
      <c r="N9" s="25">
        <v>3000</v>
      </c>
    </row>
    <row r="10" spans="1:14" ht="36">
      <c r="A10" s="19">
        <v>5</v>
      </c>
      <c r="B10" s="20" t="s">
        <v>22</v>
      </c>
      <c r="C10" s="21" t="s">
        <v>14</v>
      </c>
      <c r="D10" s="22">
        <v>44166</v>
      </c>
      <c r="E10" s="27" t="s">
        <v>165</v>
      </c>
      <c r="F10" s="21" t="s">
        <v>14</v>
      </c>
      <c r="G10" s="20"/>
      <c r="H10" s="25"/>
      <c r="I10" s="20"/>
      <c r="J10" s="20">
        <v>35</v>
      </c>
      <c r="K10" s="27" t="s">
        <v>166</v>
      </c>
      <c r="L10" s="27" t="s">
        <v>167</v>
      </c>
      <c r="M10" s="24">
        <v>226</v>
      </c>
      <c r="N10" s="25">
        <v>226</v>
      </c>
    </row>
    <row r="11" spans="1:14" ht="60">
      <c r="A11" s="19">
        <v>6</v>
      </c>
      <c r="B11" s="20" t="s">
        <v>24</v>
      </c>
      <c r="C11" s="21" t="s">
        <v>14</v>
      </c>
      <c r="D11" s="22">
        <v>44166</v>
      </c>
      <c r="E11" s="27" t="s">
        <v>168</v>
      </c>
      <c r="F11" s="21" t="s">
        <v>14</v>
      </c>
      <c r="G11" s="20"/>
      <c r="H11" s="25"/>
      <c r="I11" s="20"/>
      <c r="J11" s="20">
        <v>40</v>
      </c>
      <c r="K11" s="27" t="s">
        <v>169</v>
      </c>
      <c r="L11" s="27" t="s">
        <v>164</v>
      </c>
      <c r="M11" s="24">
        <v>1000</v>
      </c>
      <c r="N11" s="25">
        <v>1480</v>
      </c>
    </row>
    <row r="12" spans="1:14" ht="24">
      <c r="A12" s="19">
        <v>7</v>
      </c>
      <c r="B12" s="20" t="s">
        <v>26</v>
      </c>
      <c r="C12" s="21" t="s">
        <v>14</v>
      </c>
      <c r="D12" s="22">
        <v>44044</v>
      </c>
      <c r="E12" s="26" t="s">
        <v>170</v>
      </c>
      <c r="F12" s="21" t="s">
        <v>14</v>
      </c>
      <c r="G12" s="20">
        <v>100</v>
      </c>
      <c r="H12" s="25"/>
      <c r="I12" s="20"/>
      <c r="J12" s="20"/>
      <c r="K12" s="27" t="s">
        <v>158</v>
      </c>
      <c r="L12" s="27" t="s">
        <v>159</v>
      </c>
      <c r="M12" s="24"/>
      <c r="N12" s="25"/>
    </row>
    <row r="13" spans="1:14" ht="36">
      <c r="A13" s="19">
        <v>8</v>
      </c>
      <c r="B13" s="20" t="s">
        <v>27</v>
      </c>
      <c r="C13" s="21" t="s">
        <v>14</v>
      </c>
      <c r="D13" s="22">
        <v>44044</v>
      </c>
      <c r="E13" s="26" t="s">
        <v>162</v>
      </c>
      <c r="F13" s="21" t="s">
        <v>14</v>
      </c>
      <c r="G13" s="20"/>
      <c r="H13" s="25">
        <v>70</v>
      </c>
      <c r="I13" s="20"/>
      <c r="J13" s="20"/>
      <c r="K13" s="27" t="s">
        <v>158</v>
      </c>
      <c r="L13" s="27" t="s">
        <v>159</v>
      </c>
      <c r="M13" s="24"/>
      <c r="N13" s="25"/>
    </row>
    <row r="14" spans="1:14" ht="108">
      <c r="A14" s="19">
        <v>9</v>
      </c>
      <c r="B14" s="28" t="s">
        <v>29</v>
      </c>
      <c r="C14" s="21" t="s">
        <v>28</v>
      </c>
      <c r="D14" s="22">
        <v>44044</v>
      </c>
      <c r="E14" s="23" t="s">
        <v>171</v>
      </c>
      <c r="F14" s="21" t="s">
        <v>28</v>
      </c>
      <c r="G14" s="24"/>
      <c r="H14" s="29">
        <v>264</v>
      </c>
      <c r="I14" s="29">
        <v>26</v>
      </c>
      <c r="J14" s="29"/>
      <c r="K14" s="31" t="s">
        <v>153</v>
      </c>
      <c r="L14" s="31" t="s">
        <v>154</v>
      </c>
      <c r="M14" s="29">
        <v>192</v>
      </c>
      <c r="N14" s="29">
        <v>431</v>
      </c>
    </row>
    <row r="15" spans="1:14" ht="72">
      <c r="A15" s="19">
        <v>10</v>
      </c>
      <c r="B15" s="28" t="s">
        <v>172</v>
      </c>
      <c r="C15" s="21" t="s">
        <v>28</v>
      </c>
      <c r="D15" s="22">
        <v>44044</v>
      </c>
      <c r="E15" s="23" t="s">
        <v>173</v>
      </c>
      <c r="F15" s="21" t="s">
        <v>28</v>
      </c>
      <c r="G15" s="24">
        <v>200</v>
      </c>
      <c r="H15" s="29"/>
      <c r="I15" s="29"/>
      <c r="J15" s="29"/>
      <c r="K15" s="31" t="s">
        <v>153</v>
      </c>
      <c r="L15" s="31" t="s">
        <v>154</v>
      </c>
      <c r="M15" s="29"/>
      <c r="N15" s="29"/>
    </row>
    <row r="16" spans="1:14" ht="24">
      <c r="A16" s="19">
        <v>11</v>
      </c>
      <c r="B16" s="28" t="s">
        <v>174</v>
      </c>
      <c r="C16" s="30" t="s">
        <v>175</v>
      </c>
      <c r="D16" s="22">
        <v>44044</v>
      </c>
      <c r="E16" s="23" t="s">
        <v>176</v>
      </c>
      <c r="F16" s="30" t="s">
        <v>175</v>
      </c>
      <c r="G16" s="24"/>
      <c r="H16" s="29"/>
      <c r="I16" s="27">
        <v>20</v>
      </c>
      <c r="J16" s="27"/>
      <c r="K16" s="27" t="s">
        <v>158</v>
      </c>
      <c r="L16" s="27" t="s">
        <v>159</v>
      </c>
      <c r="M16" s="29"/>
      <c r="N16" s="29"/>
    </row>
    <row r="17" spans="1:14" ht="24">
      <c r="A17" s="19">
        <v>12</v>
      </c>
      <c r="B17" s="28" t="s">
        <v>177</v>
      </c>
      <c r="C17" s="30" t="s">
        <v>178</v>
      </c>
      <c r="D17" s="22">
        <v>44044</v>
      </c>
      <c r="E17" s="23" t="s">
        <v>179</v>
      </c>
      <c r="F17" s="30" t="s">
        <v>178</v>
      </c>
      <c r="G17" s="24"/>
      <c r="H17" s="29"/>
      <c r="I17" s="27"/>
      <c r="J17" s="27">
        <v>10</v>
      </c>
      <c r="K17" s="27" t="s">
        <v>158</v>
      </c>
      <c r="L17" s="27" t="s">
        <v>159</v>
      </c>
      <c r="M17" s="29"/>
      <c r="N17" s="29"/>
    </row>
    <row r="18" spans="1:14" ht="36">
      <c r="A18" s="19">
        <v>13</v>
      </c>
      <c r="B18" s="28" t="s">
        <v>180</v>
      </c>
      <c r="C18" s="30" t="s">
        <v>181</v>
      </c>
      <c r="D18" s="22">
        <v>44044</v>
      </c>
      <c r="E18" s="23" t="s">
        <v>182</v>
      </c>
      <c r="F18" s="30" t="s">
        <v>181</v>
      </c>
      <c r="G18" s="24"/>
      <c r="H18" s="29"/>
      <c r="I18" s="30"/>
      <c r="J18" s="27">
        <v>10</v>
      </c>
      <c r="K18" s="27" t="s">
        <v>158</v>
      </c>
      <c r="L18" s="27" t="s">
        <v>159</v>
      </c>
      <c r="M18" s="29"/>
      <c r="N18" s="29"/>
    </row>
    <row r="19" spans="1:14" ht="24">
      <c r="A19" s="19">
        <v>14</v>
      </c>
      <c r="B19" s="28" t="s">
        <v>183</v>
      </c>
      <c r="C19" s="30" t="s">
        <v>184</v>
      </c>
      <c r="D19" s="22">
        <v>44044</v>
      </c>
      <c r="E19" s="23" t="s">
        <v>185</v>
      </c>
      <c r="F19" s="30" t="s">
        <v>184</v>
      </c>
      <c r="G19" s="24"/>
      <c r="H19" s="29"/>
      <c r="I19" s="30"/>
      <c r="J19" s="27">
        <v>10</v>
      </c>
      <c r="K19" s="27" t="s">
        <v>158</v>
      </c>
      <c r="L19" s="27" t="s">
        <v>159</v>
      </c>
      <c r="M19" s="29"/>
      <c r="N19" s="29"/>
    </row>
    <row r="20" spans="1:14" ht="24">
      <c r="A20" s="19">
        <v>15</v>
      </c>
      <c r="B20" s="28" t="s">
        <v>186</v>
      </c>
      <c r="C20" s="30" t="s">
        <v>187</v>
      </c>
      <c r="D20" s="22">
        <v>44044</v>
      </c>
      <c r="E20" s="23" t="s">
        <v>188</v>
      </c>
      <c r="F20" s="30" t="s">
        <v>187</v>
      </c>
      <c r="G20" s="24"/>
      <c r="H20" s="29"/>
      <c r="I20" s="30"/>
      <c r="J20" s="27">
        <v>10</v>
      </c>
      <c r="K20" s="27" t="s">
        <v>158</v>
      </c>
      <c r="L20" s="27" t="s">
        <v>159</v>
      </c>
      <c r="M20" s="29"/>
      <c r="N20" s="29"/>
    </row>
    <row r="21" spans="1:14" ht="24">
      <c r="A21" s="19">
        <v>16</v>
      </c>
      <c r="B21" s="28" t="s">
        <v>189</v>
      </c>
      <c r="C21" s="30" t="s">
        <v>190</v>
      </c>
      <c r="D21" s="22">
        <v>44044</v>
      </c>
      <c r="E21" s="23" t="s">
        <v>191</v>
      </c>
      <c r="F21" s="30" t="s">
        <v>190</v>
      </c>
      <c r="G21" s="24"/>
      <c r="H21" s="29"/>
      <c r="I21" s="30"/>
      <c r="J21" s="27">
        <v>10</v>
      </c>
      <c r="K21" s="27" t="s">
        <v>158</v>
      </c>
      <c r="L21" s="27" t="s">
        <v>159</v>
      </c>
      <c r="M21" s="29"/>
      <c r="N21" s="29"/>
    </row>
    <row r="22" spans="1:14" ht="24">
      <c r="A22" s="19">
        <v>17</v>
      </c>
      <c r="B22" s="28" t="s">
        <v>192</v>
      </c>
      <c r="C22" s="30" t="s">
        <v>193</v>
      </c>
      <c r="D22" s="22">
        <v>44044</v>
      </c>
      <c r="E22" s="23" t="s">
        <v>194</v>
      </c>
      <c r="F22" s="30" t="s">
        <v>193</v>
      </c>
      <c r="G22" s="24"/>
      <c r="H22" s="29"/>
      <c r="I22" s="30"/>
      <c r="J22" s="27">
        <v>10</v>
      </c>
      <c r="K22" s="27" t="s">
        <v>158</v>
      </c>
      <c r="L22" s="27" t="s">
        <v>159</v>
      </c>
      <c r="M22" s="29"/>
      <c r="N22" s="29"/>
    </row>
    <row r="23" spans="1:14" ht="24">
      <c r="A23" s="19">
        <v>18</v>
      </c>
      <c r="B23" s="28" t="s">
        <v>195</v>
      </c>
      <c r="C23" s="30" t="s">
        <v>196</v>
      </c>
      <c r="D23" s="22">
        <v>44044</v>
      </c>
      <c r="E23" s="23" t="s">
        <v>197</v>
      </c>
      <c r="F23" s="30" t="s">
        <v>196</v>
      </c>
      <c r="G23" s="24"/>
      <c r="H23" s="29"/>
      <c r="I23" s="30"/>
      <c r="J23" s="27">
        <v>10</v>
      </c>
      <c r="K23" s="27" t="s">
        <v>158</v>
      </c>
      <c r="L23" s="27" t="s">
        <v>159</v>
      </c>
      <c r="M23" s="29"/>
      <c r="N23" s="29"/>
    </row>
    <row r="24" spans="1:14" ht="36">
      <c r="A24" s="19">
        <v>19</v>
      </c>
      <c r="B24" s="28" t="s">
        <v>31</v>
      </c>
      <c r="C24" s="21" t="s">
        <v>28</v>
      </c>
      <c r="D24" s="22">
        <v>44044</v>
      </c>
      <c r="E24" s="27" t="s">
        <v>162</v>
      </c>
      <c r="F24" s="21" t="s">
        <v>28</v>
      </c>
      <c r="G24" s="24"/>
      <c r="H24" s="29"/>
      <c r="I24" s="29">
        <v>62</v>
      </c>
      <c r="J24" s="29"/>
      <c r="K24" s="27" t="s">
        <v>163</v>
      </c>
      <c r="L24" s="27" t="s">
        <v>164</v>
      </c>
      <c r="M24" s="29">
        <v>327</v>
      </c>
      <c r="N24" s="29">
        <v>710</v>
      </c>
    </row>
    <row r="25" spans="1:14" ht="36">
      <c r="A25" s="19">
        <v>20</v>
      </c>
      <c r="B25" s="28" t="s">
        <v>32</v>
      </c>
      <c r="C25" s="21" t="s">
        <v>28</v>
      </c>
      <c r="D25" s="22">
        <v>44166</v>
      </c>
      <c r="E25" s="27" t="s">
        <v>165</v>
      </c>
      <c r="F25" s="21" t="s">
        <v>28</v>
      </c>
      <c r="G25" s="24"/>
      <c r="H25" s="29"/>
      <c r="I25" s="24"/>
      <c r="J25" s="24">
        <v>20</v>
      </c>
      <c r="K25" s="27" t="s">
        <v>166</v>
      </c>
      <c r="L25" s="27" t="s">
        <v>167</v>
      </c>
      <c r="M25" s="24">
        <v>101</v>
      </c>
      <c r="N25" s="29">
        <v>186</v>
      </c>
    </row>
    <row r="26" spans="1:14" ht="60">
      <c r="A26" s="19">
        <v>21</v>
      </c>
      <c r="B26" s="28" t="s">
        <v>33</v>
      </c>
      <c r="C26" s="21" t="s">
        <v>28</v>
      </c>
      <c r="D26" s="22">
        <v>44166</v>
      </c>
      <c r="E26" s="27" t="s">
        <v>168</v>
      </c>
      <c r="F26" s="21" t="s">
        <v>28</v>
      </c>
      <c r="G26" s="24"/>
      <c r="H26" s="29"/>
      <c r="I26" s="24"/>
      <c r="J26" s="24">
        <v>14</v>
      </c>
      <c r="K26" s="27" t="s">
        <v>169</v>
      </c>
      <c r="L26" s="27" t="s">
        <v>164</v>
      </c>
      <c r="M26" s="24">
        <v>414</v>
      </c>
      <c r="N26" s="29">
        <v>840</v>
      </c>
    </row>
    <row r="27" spans="1:14" ht="60">
      <c r="A27" s="19">
        <v>22</v>
      </c>
      <c r="B27" s="28" t="s">
        <v>34</v>
      </c>
      <c r="C27" s="21" t="s">
        <v>28</v>
      </c>
      <c r="D27" s="22">
        <v>44166</v>
      </c>
      <c r="E27" s="27" t="s">
        <v>198</v>
      </c>
      <c r="F27" s="21" t="s">
        <v>28</v>
      </c>
      <c r="G27" s="24"/>
      <c r="H27" s="29"/>
      <c r="I27" s="24">
        <v>62</v>
      </c>
      <c r="J27" s="24"/>
      <c r="K27" s="27" t="s">
        <v>199</v>
      </c>
      <c r="L27" s="27" t="s">
        <v>200</v>
      </c>
      <c r="M27" s="24">
        <v>440</v>
      </c>
      <c r="N27" s="29">
        <v>960</v>
      </c>
    </row>
    <row r="28" spans="1:14" ht="24">
      <c r="A28" s="19">
        <v>23</v>
      </c>
      <c r="B28" s="31" t="s">
        <v>37</v>
      </c>
      <c r="C28" s="21" t="s">
        <v>201</v>
      </c>
      <c r="D28" s="22">
        <v>44044</v>
      </c>
      <c r="E28" s="26" t="s">
        <v>202</v>
      </c>
      <c r="F28" s="21" t="s">
        <v>201</v>
      </c>
      <c r="G28" s="27"/>
      <c r="H28" s="27"/>
      <c r="I28" s="27"/>
      <c r="J28" s="27">
        <v>50</v>
      </c>
      <c r="K28" s="27" t="s">
        <v>158</v>
      </c>
      <c r="L28" s="27" t="s">
        <v>159</v>
      </c>
      <c r="M28" s="29">
        <v>1117</v>
      </c>
      <c r="N28" s="29">
        <v>4314</v>
      </c>
    </row>
    <row r="29" spans="1:14" ht="24">
      <c r="A29" s="19">
        <v>24</v>
      </c>
      <c r="B29" s="31" t="s">
        <v>38</v>
      </c>
      <c r="C29" s="21" t="s">
        <v>203</v>
      </c>
      <c r="D29" s="22">
        <v>44044</v>
      </c>
      <c r="E29" s="26" t="s">
        <v>204</v>
      </c>
      <c r="F29" s="21" t="s">
        <v>203</v>
      </c>
      <c r="G29" s="27"/>
      <c r="H29" s="30"/>
      <c r="I29" s="30"/>
      <c r="J29" s="30">
        <v>10</v>
      </c>
      <c r="K29" s="27" t="s">
        <v>158</v>
      </c>
      <c r="L29" s="27" t="s">
        <v>159</v>
      </c>
      <c r="M29" s="29">
        <v>835</v>
      </c>
      <c r="N29" s="29">
        <v>3111</v>
      </c>
    </row>
    <row r="30" spans="1:14" ht="24">
      <c r="A30" s="19">
        <v>25</v>
      </c>
      <c r="B30" s="31" t="s">
        <v>39</v>
      </c>
      <c r="C30" s="21" t="s">
        <v>205</v>
      </c>
      <c r="D30" s="22">
        <v>44044</v>
      </c>
      <c r="E30" s="26" t="s">
        <v>206</v>
      </c>
      <c r="F30" s="21" t="s">
        <v>205</v>
      </c>
      <c r="G30" s="30"/>
      <c r="H30" s="30"/>
      <c r="I30" s="30"/>
      <c r="J30" s="30">
        <v>10</v>
      </c>
      <c r="K30" s="27" t="s">
        <v>158</v>
      </c>
      <c r="L30" s="27" t="s">
        <v>159</v>
      </c>
      <c r="M30" s="29">
        <v>286</v>
      </c>
      <c r="N30" s="29">
        <v>1159</v>
      </c>
    </row>
    <row r="31" spans="1:14" ht="24">
      <c r="A31" s="19">
        <v>26</v>
      </c>
      <c r="B31" s="31" t="s">
        <v>40</v>
      </c>
      <c r="C31" s="21" t="s">
        <v>207</v>
      </c>
      <c r="D31" s="22">
        <v>44044</v>
      </c>
      <c r="E31" s="26" t="s">
        <v>208</v>
      </c>
      <c r="F31" s="21" t="s">
        <v>207</v>
      </c>
      <c r="G31" s="30"/>
      <c r="H31" s="30">
        <v>50</v>
      </c>
      <c r="I31" s="30"/>
      <c r="J31" s="30"/>
      <c r="K31" s="27" t="s">
        <v>158</v>
      </c>
      <c r="L31" s="27" t="s">
        <v>159</v>
      </c>
      <c r="M31" s="29">
        <v>840</v>
      </c>
      <c r="N31" s="29">
        <v>3569</v>
      </c>
    </row>
    <row r="32" spans="1:14" ht="24">
      <c r="A32" s="19">
        <v>27</v>
      </c>
      <c r="B32" s="24" t="s">
        <v>41</v>
      </c>
      <c r="C32" s="21" t="s">
        <v>209</v>
      </c>
      <c r="D32" s="22">
        <v>44044</v>
      </c>
      <c r="E32" s="26" t="s">
        <v>210</v>
      </c>
      <c r="F32" s="21" t="s">
        <v>209</v>
      </c>
      <c r="G32" s="30"/>
      <c r="H32" s="30">
        <v>30</v>
      </c>
      <c r="I32" s="30">
        <v>5</v>
      </c>
      <c r="J32" s="30">
        <v>15</v>
      </c>
      <c r="K32" s="27" t="s">
        <v>158</v>
      </c>
      <c r="L32" s="27" t="s">
        <v>159</v>
      </c>
      <c r="M32" s="29">
        <v>959</v>
      </c>
      <c r="N32" s="29">
        <v>3426</v>
      </c>
    </row>
    <row r="33" spans="1:14" ht="24">
      <c r="A33" s="19">
        <v>28</v>
      </c>
      <c r="B33" s="24" t="s">
        <v>42</v>
      </c>
      <c r="C33" s="21" t="s">
        <v>211</v>
      </c>
      <c r="D33" s="22">
        <v>44044</v>
      </c>
      <c r="E33" s="26" t="s">
        <v>212</v>
      </c>
      <c r="F33" s="21" t="s">
        <v>211</v>
      </c>
      <c r="G33" s="30"/>
      <c r="H33" s="30"/>
      <c r="I33" s="30">
        <v>30</v>
      </c>
      <c r="J33" s="30"/>
      <c r="K33" s="27" t="s">
        <v>158</v>
      </c>
      <c r="L33" s="27" t="s">
        <v>159</v>
      </c>
      <c r="M33" s="29">
        <v>676</v>
      </c>
      <c r="N33" s="29">
        <v>2986</v>
      </c>
    </row>
    <row r="34" spans="1:14" ht="60">
      <c r="A34" s="19">
        <v>29</v>
      </c>
      <c r="B34" s="24" t="s">
        <v>43</v>
      </c>
      <c r="C34" s="21" t="s">
        <v>213</v>
      </c>
      <c r="D34" s="22">
        <v>44044</v>
      </c>
      <c r="E34" s="26" t="s">
        <v>214</v>
      </c>
      <c r="F34" s="21" t="s">
        <v>213</v>
      </c>
      <c r="G34" s="30"/>
      <c r="H34" s="30"/>
      <c r="I34" s="30">
        <v>20</v>
      </c>
      <c r="J34" s="30"/>
      <c r="K34" s="27" t="s">
        <v>158</v>
      </c>
      <c r="L34" s="27" t="s">
        <v>159</v>
      </c>
      <c r="M34" s="29">
        <v>473</v>
      </c>
      <c r="N34" s="29">
        <v>1782</v>
      </c>
    </row>
    <row r="35" spans="1:14" ht="36">
      <c r="A35" s="19">
        <v>30</v>
      </c>
      <c r="B35" s="24" t="s">
        <v>44</v>
      </c>
      <c r="C35" s="21" t="s">
        <v>215</v>
      </c>
      <c r="D35" s="22">
        <v>44044</v>
      </c>
      <c r="E35" s="32" t="s">
        <v>162</v>
      </c>
      <c r="F35" s="21" t="s">
        <v>215</v>
      </c>
      <c r="G35" s="24"/>
      <c r="H35" s="29"/>
      <c r="I35" s="29">
        <v>10</v>
      </c>
      <c r="J35" s="29"/>
      <c r="K35" s="27" t="s">
        <v>163</v>
      </c>
      <c r="L35" s="27" t="s">
        <v>164</v>
      </c>
      <c r="M35" s="29">
        <v>154</v>
      </c>
      <c r="N35" s="29">
        <v>154</v>
      </c>
    </row>
    <row r="36" spans="1:14" ht="36">
      <c r="A36" s="19">
        <v>31</v>
      </c>
      <c r="B36" s="24" t="s">
        <v>45</v>
      </c>
      <c r="C36" s="21" t="s">
        <v>215</v>
      </c>
      <c r="D36" s="22">
        <v>44166</v>
      </c>
      <c r="E36" s="32" t="s">
        <v>165</v>
      </c>
      <c r="F36" s="21" t="s">
        <v>215</v>
      </c>
      <c r="G36" s="24"/>
      <c r="H36" s="29"/>
      <c r="I36" s="24"/>
      <c r="J36" s="24">
        <v>10</v>
      </c>
      <c r="K36" s="27" t="s">
        <v>166</v>
      </c>
      <c r="L36" s="27" t="s">
        <v>167</v>
      </c>
      <c r="M36" s="24">
        <v>70</v>
      </c>
      <c r="N36" s="29">
        <v>70</v>
      </c>
    </row>
    <row r="37" spans="1:14" ht="60">
      <c r="A37" s="19">
        <v>32</v>
      </c>
      <c r="B37" s="24" t="s">
        <v>216</v>
      </c>
      <c r="C37" s="21" t="s">
        <v>215</v>
      </c>
      <c r="D37" s="22">
        <v>44166</v>
      </c>
      <c r="E37" s="32" t="s">
        <v>168</v>
      </c>
      <c r="F37" s="21" t="s">
        <v>215</v>
      </c>
      <c r="G37" s="24"/>
      <c r="H37" s="29"/>
      <c r="I37" s="24"/>
      <c r="J37" s="24">
        <v>5</v>
      </c>
      <c r="K37" s="27" t="s">
        <v>169</v>
      </c>
      <c r="L37" s="27" t="s">
        <v>164</v>
      </c>
      <c r="M37" s="24">
        <v>90</v>
      </c>
      <c r="N37" s="29">
        <v>90</v>
      </c>
    </row>
    <row r="38" spans="1:14" ht="60">
      <c r="A38" s="19">
        <v>33</v>
      </c>
      <c r="B38" s="24" t="s">
        <v>217</v>
      </c>
      <c r="C38" s="21" t="s">
        <v>215</v>
      </c>
      <c r="D38" s="22">
        <v>44166</v>
      </c>
      <c r="E38" s="32" t="s">
        <v>198</v>
      </c>
      <c r="F38" s="21" t="s">
        <v>215</v>
      </c>
      <c r="G38" s="24"/>
      <c r="H38" s="29"/>
      <c r="I38" s="24">
        <v>7</v>
      </c>
      <c r="J38" s="24"/>
      <c r="K38" s="27" t="s">
        <v>199</v>
      </c>
      <c r="L38" s="27" t="s">
        <v>200</v>
      </c>
      <c r="M38" s="24">
        <v>508</v>
      </c>
      <c r="N38" s="29">
        <v>1064</v>
      </c>
    </row>
    <row r="39" spans="1:14" ht="72">
      <c r="A39" s="19">
        <v>34</v>
      </c>
      <c r="B39" s="24" t="s">
        <v>49</v>
      </c>
      <c r="C39" s="21" t="s">
        <v>48</v>
      </c>
      <c r="D39" s="22">
        <v>44044</v>
      </c>
      <c r="E39" s="23" t="s">
        <v>218</v>
      </c>
      <c r="F39" s="21" t="s">
        <v>48</v>
      </c>
      <c r="G39" s="24">
        <v>50</v>
      </c>
      <c r="H39" s="33">
        <v>50</v>
      </c>
      <c r="I39" s="39"/>
      <c r="J39" s="39"/>
      <c r="K39" s="31" t="s">
        <v>153</v>
      </c>
      <c r="L39" s="31" t="s">
        <v>154</v>
      </c>
      <c r="M39" s="33">
        <v>30</v>
      </c>
      <c r="N39" s="33">
        <v>51</v>
      </c>
    </row>
    <row r="40" spans="1:14" ht="96">
      <c r="A40" s="19">
        <v>35</v>
      </c>
      <c r="B40" s="24" t="s">
        <v>50</v>
      </c>
      <c r="C40" s="21" t="s">
        <v>48</v>
      </c>
      <c r="D40" s="22">
        <v>44044</v>
      </c>
      <c r="E40" s="26" t="s">
        <v>219</v>
      </c>
      <c r="F40" s="21" t="s">
        <v>48</v>
      </c>
      <c r="G40" s="24"/>
      <c r="H40" s="33"/>
      <c r="I40" s="39">
        <v>20</v>
      </c>
      <c r="J40" s="39"/>
      <c r="K40" s="31" t="s">
        <v>153</v>
      </c>
      <c r="L40" s="31" t="s">
        <v>154</v>
      </c>
      <c r="M40" s="33">
        <v>18</v>
      </c>
      <c r="N40" s="33">
        <v>38</v>
      </c>
    </row>
    <row r="41" spans="1:14" ht="24">
      <c r="A41" s="19">
        <v>36</v>
      </c>
      <c r="B41" s="24" t="s">
        <v>51</v>
      </c>
      <c r="C41" s="21" t="s">
        <v>48</v>
      </c>
      <c r="D41" s="22">
        <v>44044</v>
      </c>
      <c r="E41" s="26" t="s">
        <v>220</v>
      </c>
      <c r="F41" s="21" t="s">
        <v>48</v>
      </c>
      <c r="G41" s="24"/>
      <c r="H41" s="33"/>
      <c r="I41" s="39">
        <v>20</v>
      </c>
      <c r="J41" s="39"/>
      <c r="K41" s="27" t="s">
        <v>158</v>
      </c>
      <c r="L41" s="27" t="s">
        <v>159</v>
      </c>
      <c r="M41" s="33">
        <v>46</v>
      </c>
      <c r="N41" s="33">
        <v>96</v>
      </c>
    </row>
    <row r="42" spans="1:14" ht="60">
      <c r="A42" s="19">
        <v>37</v>
      </c>
      <c r="B42" s="24" t="s">
        <v>52</v>
      </c>
      <c r="C42" s="21" t="s">
        <v>48</v>
      </c>
      <c r="D42" s="22">
        <v>44166</v>
      </c>
      <c r="E42" s="27" t="s">
        <v>198</v>
      </c>
      <c r="F42" s="21" t="s">
        <v>48</v>
      </c>
      <c r="G42" s="29"/>
      <c r="H42" s="34"/>
      <c r="I42" s="35">
        <v>80</v>
      </c>
      <c r="J42" s="35"/>
      <c r="K42" s="27" t="s">
        <v>199</v>
      </c>
      <c r="L42" s="27" t="s">
        <v>200</v>
      </c>
      <c r="M42" s="34">
        <v>260</v>
      </c>
      <c r="N42" s="34">
        <v>356</v>
      </c>
    </row>
    <row r="43" spans="1:14" ht="60">
      <c r="A43" s="19">
        <v>38</v>
      </c>
      <c r="B43" s="24" t="s">
        <v>53</v>
      </c>
      <c r="C43" s="21" t="s">
        <v>48</v>
      </c>
      <c r="D43" s="22">
        <v>44166</v>
      </c>
      <c r="E43" s="27" t="s">
        <v>168</v>
      </c>
      <c r="F43" s="21" t="s">
        <v>48</v>
      </c>
      <c r="G43" s="24"/>
      <c r="H43" s="34"/>
      <c r="I43" s="34"/>
      <c r="J43" s="34">
        <v>15</v>
      </c>
      <c r="K43" s="27" t="s">
        <v>169</v>
      </c>
      <c r="L43" s="27" t="s">
        <v>164</v>
      </c>
      <c r="M43" s="34">
        <v>136</v>
      </c>
      <c r="N43" s="34">
        <v>136</v>
      </c>
    </row>
    <row r="44" spans="1:14" ht="36">
      <c r="A44" s="19">
        <v>39</v>
      </c>
      <c r="B44" s="24" t="s">
        <v>54</v>
      </c>
      <c r="C44" s="21" t="s">
        <v>48</v>
      </c>
      <c r="D44" s="22">
        <v>44166</v>
      </c>
      <c r="E44" s="27" t="s">
        <v>165</v>
      </c>
      <c r="F44" s="21" t="s">
        <v>48</v>
      </c>
      <c r="G44" s="24"/>
      <c r="H44" s="34"/>
      <c r="I44" s="35"/>
      <c r="J44" s="35">
        <v>20</v>
      </c>
      <c r="K44" s="27" t="s">
        <v>166</v>
      </c>
      <c r="L44" s="27" t="s">
        <v>167</v>
      </c>
      <c r="M44" s="24">
        <v>135</v>
      </c>
      <c r="N44" s="34">
        <v>270</v>
      </c>
    </row>
    <row r="45" spans="1:14" ht="36">
      <c r="A45" s="19">
        <v>40</v>
      </c>
      <c r="B45" s="24" t="s">
        <v>56</v>
      </c>
      <c r="C45" s="21" t="s">
        <v>48</v>
      </c>
      <c r="D45" s="22">
        <v>44044</v>
      </c>
      <c r="E45" s="26" t="s">
        <v>162</v>
      </c>
      <c r="F45" s="21" t="s">
        <v>48</v>
      </c>
      <c r="G45" s="24"/>
      <c r="H45" s="34">
        <v>30</v>
      </c>
      <c r="I45" s="35"/>
      <c r="J45" s="35"/>
      <c r="K45" s="27" t="s">
        <v>158</v>
      </c>
      <c r="L45" s="27" t="s">
        <v>159</v>
      </c>
      <c r="M45" s="24"/>
      <c r="N45" s="34"/>
    </row>
    <row r="46" spans="1:14" ht="36">
      <c r="A46" s="19">
        <v>41</v>
      </c>
      <c r="B46" s="24" t="s">
        <v>57</v>
      </c>
      <c r="C46" s="21" t="s">
        <v>221</v>
      </c>
      <c r="D46" s="22">
        <v>44044</v>
      </c>
      <c r="E46" s="26" t="s">
        <v>222</v>
      </c>
      <c r="F46" s="21" t="s">
        <v>221</v>
      </c>
      <c r="G46" s="24"/>
      <c r="H46" s="34">
        <v>20</v>
      </c>
      <c r="I46" s="35"/>
      <c r="J46" s="35"/>
      <c r="K46" s="27" t="s">
        <v>158</v>
      </c>
      <c r="L46" s="27" t="s">
        <v>159</v>
      </c>
      <c r="M46" s="24"/>
      <c r="N46" s="34"/>
    </row>
    <row r="47" spans="1:14" ht="48">
      <c r="A47" s="19">
        <v>42</v>
      </c>
      <c r="B47" s="20" t="s">
        <v>59</v>
      </c>
      <c r="C47" s="35" t="s">
        <v>223</v>
      </c>
      <c r="D47" s="22">
        <v>44044</v>
      </c>
      <c r="E47" s="26" t="s">
        <v>224</v>
      </c>
      <c r="F47" s="35" t="s">
        <v>223</v>
      </c>
      <c r="G47" s="36"/>
      <c r="H47" s="25">
        <v>720</v>
      </c>
      <c r="I47" s="20"/>
      <c r="J47" s="25"/>
      <c r="K47" s="31" t="s">
        <v>153</v>
      </c>
      <c r="L47" s="31" t="s">
        <v>154</v>
      </c>
      <c r="M47" s="24"/>
      <c r="N47" s="25"/>
    </row>
    <row r="48" spans="1:14" ht="36">
      <c r="A48" s="19">
        <v>43</v>
      </c>
      <c r="B48" s="20" t="s">
        <v>61</v>
      </c>
      <c r="C48" s="21" t="s">
        <v>58</v>
      </c>
      <c r="D48" s="22">
        <v>44044</v>
      </c>
      <c r="E48" s="23" t="s">
        <v>225</v>
      </c>
      <c r="F48" s="21" t="s">
        <v>58</v>
      </c>
      <c r="G48" s="24"/>
      <c r="H48" s="25">
        <v>120</v>
      </c>
      <c r="I48" s="29">
        <v>10</v>
      </c>
      <c r="J48" s="29"/>
      <c r="K48" s="31" t="s">
        <v>153</v>
      </c>
      <c r="L48" s="31" t="s">
        <v>154</v>
      </c>
      <c r="M48" s="25">
        <v>162</v>
      </c>
      <c r="N48" s="25">
        <v>403</v>
      </c>
    </row>
    <row r="49" spans="1:14" ht="48">
      <c r="A49" s="19">
        <v>44</v>
      </c>
      <c r="B49" s="20" t="s">
        <v>63</v>
      </c>
      <c r="C49" s="21" t="s">
        <v>58</v>
      </c>
      <c r="D49" s="22">
        <v>44044</v>
      </c>
      <c r="E49" s="23" t="s">
        <v>226</v>
      </c>
      <c r="F49" s="21" t="s">
        <v>58</v>
      </c>
      <c r="G49" s="24"/>
      <c r="H49" s="25">
        <v>70</v>
      </c>
      <c r="I49" s="29"/>
      <c r="J49" s="29"/>
      <c r="K49" s="31" t="s">
        <v>153</v>
      </c>
      <c r="L49" s="31" t="s">
        <v>154</v>
      </c>
      <c r="M49" s="25">
        <v>91</v>
      </c>
      <c r="N49" s="25">
        <v>155</v>
      </c>
    </row>
    <row r="50" spans="1:14" ht="36">
      <c r="A50" s="19">
        <v>45</v>
      </c>
      <c r="B50" s="20" t="s">
        <v>64</v>
      </c>
      <c r="C50" s="21" t="s">
        <v>227</v>
      </c>
      <c r="D50" s="22">
        <v>44044</v>
      </c>
      <c r="E50" s="26" t="s">
        <v>228</v>
      </c>
      <c r="F50" s="21" t="s">
        <v>227</v>
      </c>
      <c r="G50" s="20"/>
      <c r="H50" s="25">
        <v>60</v>
      </c>
      <c r="I50" s="20"/>
      <c r="J50" s="20"/>
      <c r="K50" s="27" t="s">
        <v>158</v>
      </c>
      <c r="L50" s="27" t="s">
        <v>159</v>
      </c>
      <c r="M50" s="25"/>
      <c r="N50" s="25"/>
    </row>
    <row r="51" spans="1:14" ht="84">
      <c r="A51" s="19">
        <v>46</v>
      </c>
      <c r="B51" s="20" t="s">
        <v>65</v>
      </c>
      <c r="C51" s="21" t="s">
        <v>229</v>
      </c>
      <c r="D51" s="22">
        <v>44044</v>
      </c>
      <c r="E51" s="26" t="s">
        <v>230</v>
      </c>
      <c r="F51" s="21" t="s">
        <v>229</v>
      </c>
      <c r="G51" s="20"/>
      <c r="H51" s="25">
        <v>30</v>
      </c>
      <c r="I51" s="20"/>
      <c r="J51" s="20"/>
      <c r="K51" s="27" t="s">
        <v>158</v>
      </c>
      <c r="L51" s="27" t="s">
        <v>159</v>
      </c>
      <c r="M51" s="25"/>
      <c r="N51" s="25"/>
    </row>
    <row r="52" spans="1:14" ht="36">
      <c r="A52" s="19">
        <v>47</v>
      </c>
      <c r="B52" s="20" t="s">
        <v>66</v>
      </c>
      <c r="C52" s="21" t="s">
        <v>231</v>
      </c>
      <c r="D52" s="22">
        <v>44044</v>
      </c>
      <c r="E52" s="26" t="s">
        <v>232</v>
      </c>
      <c r="F52" s="21" t="s">
        <v>231</v>
      </c>
      <c r="G52" s="20"/>
      <c r="H52" s="25"/>
      <c r="I52" s="20">
        <v>20</v>
      </c>
      <c r="J52" s="20"/>
      <c r="K52" s="27" t="s">
        <v>158</v>
      </c>
      <c r="L52" s="27" t="s">
        <v>159</v>
      </c>
      <c r="M52" s="25"/>
      <c r="N52" s="25"/>
    </row>
    <row r="53" spans="1:14" ht="36">
      <c r="A53" s="19">
        <v>48</v>
      </c>
      <c r="B53" s="20" t="s">
        <v>67</v>
      </c>
      <c r="C53" s="21" t="s">
        <v>233</v>
      </c>
      <c r="D53" s="22">
        <v>44044</v>
      </c>
      <c r="E53" s="26" t="s">
        <v>234</v>
      </c>
      <c r="F53" s="21" t="s">
        <v>233</v>
      </c>
      <c r="G53" s="20"/>
      <c r="H53" s="25"/>
      <c r="I53" s="20">
        <v>20</v>
      </c>
      <c r="J53" s="20"/>
      <c r="K53" s="27" t="s">
        <v>158</v>
      </c>
      <c r="L53" s="27" t="s">
        <v>159</v>
      </c>
      <c r="M53" s="25"/>
      <c r="N53" s="25"/>
    </row>
    <row r="54" spans="1:14" ht="24">
      <c r="A54" s="19">
        <v>49</v>
      </c>
      <c r="B54" s="20" t="s">
        <v>68</v>
      </c>
      <c r="C54" s="21" t="s">
        <v>235</v>
      </c>
      <c r="D54" s="22">
        <v>44044</v>
      </c>
      <c r="E54" s="26" t="s">
        <v>236</v>
      </c>
      <c r="F54" s="21" t="s">
        <v>235</v>
      </c>
      <c r="G54" s="20"/>
      <c r="H54" s="25"/>
      <c r="I54" s="20">
        <v>20</v>
      </c>
      <c r="J54" s="20"/>
      <c r="K54" s="27" t="s">
        <v>158</v>
      </c>
      <c r="L54" s="27" t="s">
        <v>159</v>
      </c>
      <c r="M54" s="25"/>
      <c r="N54" s="25"/>
    </row>
    <row r="55" spans="1:14" ht="24">
      <c r="A55" s="19">
        <v>50</v>
      </c>
      <c r="B55" s="20" t="s">
        <v>69</v>
      </c>
      <c r="C55" s="21" t="s">
        <v>237</v>
      </c>
      <c r="D55" s="22">
        <v>44044</v>
      </c>
      <c r="E55" s="26" t="s">
        <v>238</v>
      </c>
      <c r="F55" s="21" t="s">
        <v>237</v>
      </c>
      <c r="G55" s="20"/>
      <c r="H55" s="25"/>
      <c r="I55" s="20">
        <v>20</v>
      </c>
      <c r="J55" s="20"/>
      <c r="K55" s="27" t="s">
        <v>158</v>
      </c>
      <c r="L55" s="27" t="s">
        <v>159</v>
      </c>
      <c r="M55" s="25"/>
      <c r="N55" s="25"/>
    </row>
    <row r="56" spans="1:14" ht="24">
      <c r="A56" s="19">
        <v>51</v>
      </c>
      <c r="B56" s="20" t="s">
        <v>70</v>
      </c>
      <c r="C56" s="21" t="s">
        <v>239</v>
      </c>
      <c r="D56" s="22">
        <v>44044</v>
      </c>
      <c r="E56" s="26" t="s">
        <v>240</v>
      </c>
      <c r="F56" s="21" t="s">
        <v>239</v>
      </c>
      <c r="G56" s="20"/>
      <c r="H56" s="25"/>
      <c r="I56" s="20"/>
      <c r="J56" s="20">
        <v>10</v>
      </c>
      <c r="K56" s="27" t="s">
        <v>158</v>
      </c>
      <c r="L56" s="27" t="s">
        <v>159</v>
      </c>
      <c r="M56" s="25"/>
      <c r="N56" s="25"/>
    </row>
    <row r="57" spans="1:14" ht="24">
      <c r="A57" s="19">
        <v>52</v>
      </c>
      <c r="B57" s="20" t="s">
        <v>71</v>
      </c>
      <c r="C57" s="21" t="s">
        <v>241</v>
      </c>
      <c r="D57" s="22">
        <v>44044</v>
      </c>
      <c r="E57" s="26" t="s">
        <v>242</v>
      </c>
      <c r="F57" s="21" t="s">
        <v>241</v>
      </c>
      <c r="G57" s="20"/>
      <c r="H57" s="25"/>
      <c r="I57" s="20"/>
      <c r="J57" s="20">
        <v>10</v>
      </c>
      <c r="K57" s="27" t="s">
        <v>158</v>
      </c>
      <c r="L57" s="27" t="s">
        <v>159</v>
      </c>
      <c r="M57" s="25"/>
      <c r="N57" s="25"/>
    </row>
    <row r="58" spans="1:14" ht="24">
      <c r="A58" s="19">
        <v>53</v>
      </c>
      <c r="B58" s="20" t="s">
        <v>72</v>
      </c>
      <c r="C58" s="21" t="s">
        <v>243</v>
      </c>
      <c r="D58" s="22">
        <v>44044</v>
      </c>
      <c r="E58" s="26" t="s">
        <v>242</v>
      </c>
      <c r="F58" s="21" t="s">
        <v>243</v>
      </c>
      <c r="G58" s="20"/>
      <c r="H58" s="25"/>
      <c r="I58" s="20"/>
      <c r="J58" s="20">
        <v>10</v>
      </c>
      <c r="K58" s="27" t="s">
        <v>158</v>
      </c>
      <c r="L58" s="27" t="s">
        <v>159</v>
      </c>
      <c r="M58" s="25"/>
      <c r="N58" s="25"/>
    </row>
    <row r="59" spans="1:14" ht="24">
      <c r="A59" s="19">
        <v>54</v>
      </c>
      <c r="B59" s="20" t="s">
        <v>73</v>
      </c>
      <c r="C59" s="21" t="s">
        <v>244</v>
      </c>
      <c r="D59" s="22">
        <v>44044</v>
      </c>
      <c r="E59" s="26" t="s">
        <v>242</v>
      </c>
      <c r="F59" s="21" t="s">
        <v>244</v>
      </c>
      <c r="G59" s="20"/>
      <c r="H59" s="25"/>
      <c r="I59" s="20"/>
      <c r="J59" s="20">
        <v>10</v>
      </c>
      <c r="K59" s="27" t="s">
        <v>158</v>
      </c>
      <c r="L59" s="27" t="s">
        <v>159</v>
      </c>
      <c r="M59" s="25"/>
      <c r="N59" s="25"/>
    </row>
    <row r="60" spans="1:14" ht="24">
      <c r="A60" s="19">
        <v>55</v>
      </c>
      <c r="B60" s="20" t="s">
        <v>74</v>
      </c>
      <c r="C60" s="21" t="s">
        <v>245</v>
      </c>
      <c r="D60" s="22">
        <v>44044</v>
      </c>
      <c r="E60" s="26" t="s">
        <v>240</v>
      </c>
      <c r="F60" s="21" t="s">
        <v>245</v>
      </c>
      <c r="G60" s="20"/>
      <c r="H60" s="25"/>
      <c r="I60" s="20"/>
      <c r="J60" s="20">
        <v>10</v>
      </c>
      <c r="K60" s="27" t="s">
        <v>158</v>
      </c>
      <c r="L60" s="27" t="s">
        <v>159</v>
      </c>
      <c r="M60" s="25"/>
      <c r="N60" s="25"/>
    </row>
    <row r="61" spans="1:14" ht="36">
      <c r="A61" s="19">
        <v>56</v>
      </c>
      <c r="B61" s="20" t="s">
        <v>20</v>
      </c>
      <c r="C61" s="21" t="s">
        <v>58</v>
      </c>
      <c r="D61" s="22">
        <v>44044</v>
      </c>
      <c r="E61" s="27" t="s">
        <v>162</v>
      </c>
      <c r="F61" s="21" t="s">
        <v>58</v>
      </c>
      <c r="G61" s="20"/>
      <c r="H61" s="25"/>
      <c r="I61" s="25">
        <v>170</v>
      </c>
      <c r="J61" s="25">
        <v>20</v>
      </c>
      <c r="K61" s="27" t="s">
        <v>163</v>
      </c>
      <c r="L61" s="27" t="s">
        <v>164</v>
      </c>
      <c r="M61" s="25">
        <v>400</v>
      </c>
      <c r="N61" s="25">
        <v>671</v>
      </c>
    </row>
    <row r="62" spans="1:14" ht="36">
      <c r="A62" s="19">
        <v>57</v>
      </c>
      <c r="B62" s="20" t="s">
        <v>22</v>
      </c>
      <c r="C62" s="21" t="s">
        <v>58</v>
      </c>
      <c r="D62" s="22">
        <v>44166</v>
      </c>
      <c r="E62" s="27" t="s">
        <v>165</v>
      </c>
      <c r="F62" s="21" t="s">
        <v>58</v>
      </c>
      <c r="G62" s="20"/>
      <c r="H62" s="25"/>
      <c r="I62" s="20"/>
      <c r="J62" s="20">
        <v>40</v>
      </c>
      <c r="K62" s="27" t="s">
        <v>166</v>
      </c>
      <c r="L62" s="27" t="s">
        <v>167</v>
      </c>
      <c r="M62" s="24">
        <v>170</v>
      </c>
      <c r="N62" s="25">
        <v>340</v>
      </c>
    </row>
    <row r="63" spans="1:14" ht="60">
      <c r="A63" s="19">
        <v>58</v>
      </c>
      <c r="B63" s="20" t="s">
        <v>24</v>
      </c>
      <c r="C63" s="21" t="s">
        <v>58</v>
      </c>
      <c r="D63" s="22">
        <v>44166</v>
      </c>
      <c r="E63" s="27" t="s">
        <v>168</v>
      </c>
      <c r="F63" s="21" t="s">
        <v>58</v>
      </c>
      <c r="G63" s="20"/>
      <c r="H63" s="25"/>
      <c r="I63" s="20"/>
      <c r="J63" s="20">
        <v>15</v>
      </c>
      <c r="K63" s="27" t="s">
        <v>169</v>
      </c>
      <c r="L63" s="27" t="s">
        <v>164</v>
      </c>
      <c r="M63" s="24">
        <v>442</v>
      </c>
      <c r="N63" s="25">
        <v>442</v>
      </c>
    </row>
    <row r="64" spans="1:14" ht="48">
      <c r="A64" s="19">
        <v>59</v>
      </c>
      <c r="B64" s="20" t="s">
        <v>76</v>
      </c>
      <c r="C64" s="21" t="s">
        <v>58</v>
      </c>
      <c r="D64" s="22">
        <v>44044</v>
      </c>
      <c r="E64" s="26" t="s">
        <v>246</v>
      </c>
      <c r="F64" s="21" t="s">
        <v>58</v>
      </c>
      <c r="G64" s="20"/>
      <c r="H64" s="25">
        <v>50</v>
      </c>
      <c r="I64" s="20"/>
      <c r="J64" s="20"/>
      <c r="K64" s="27" t="s">
        <v>158</v>
      </c>
      <c r="L64" s="27" t="s">
        <v>159</v>
      </c>
      <c r="M64" s="24"/>
      <c r="N64" s="25"/>
    </row>
    <row r="65" spans="1:14" ht="63.75" customHeight="1">
      <c r="A65" s="19">
        <v>60</v>
      </c>
      <c r="B65" s="40" t="s">
        <v>247</v>
      </c>
      <c r="C65" s="21" t="s">
        <v>58</v>
      </c>
      <c r="D65" s="22">
        <v>44166</v>
      </c>
      <c r="E65" s="26" t="s">
        <v>248</v>
      </c>
      <c r="F65" s="21" t="s">
        <v>58</v>
      </c>
      <c r="G65" s="20"/>
      <c r="H65" s="25">
        <v>30</v>
      </c>
      <c r="I65" s="20"/>
      <c r="J65" s="20"/>
      <c r="K65" s="26" t="s">
        <v>249</v>
      </c>
      <c r="L65" s="26" t="s">
        <v>250</v>
      </c>
      <c r="M65" s="24"/>
      <c r="N65" s="25"/>
    </row>
    <row r="66" spans="1:14" ht="96">
      <c r="A66" s="19">
        <v>61</v>
      </c>
      <c r="B66" s="20" t="s">
        <v>79</v>
      </c>
      <c r="C66" s="21" t="s">
        <v>78</v>
      </c>
      <c r="D66" s="22">
        <v>44044</v>
      </c>
      <c r="E66" s="23" t="s">
        <v>251</v>
      </c>
      <c r="F66" s="21" t="s">
        <v>78</v>
      </c>
      <c r="G66" s="24"/>
      <c r="H66" s="25">
        <v>40</v>
      </c>
      <c r="I66" s="29">
        <v>20</v>
      </c>
      <c r="J66" s="29">
        <v>20</v>
      </c>
      <c r="K66" s="31" t="s">
        <v>153</v>
      </c>
      <c r="L66" s="31" t="s">
        <v>154</v>
      </c>
      <c r="M66" s="25">
        <v>151</v>
      </c>
      <c r="N66" s="25">
        <v>366</v>
      </c>
    </row>
    <row r="67" spans="1:14" ht="36">
      <c r="A67" s="19">
        <v>62</v>
      </c>
      <c r="B67" s="20" t="s">
        <v>81</v>
      </c>
      <c r="C67" s="21" t="s">
        <v>252</v>
      </c>
      <c r="D67" s="22">
        <v>44044</v>
      </c>
      <c r="E67" s="26" t="s">
        <v>253</v>
      </c>
      <c r="F67" s="21" t="s">
        <v>252</v>
      </c>
      <c r="G67" s="20"/>
      <c r="H67" s="25"/>
      <c r="I67" s="20">
        <v>20</v>
      </c>
      <c r="J67" s="20"/>
      <c r="K67" s="27" t="s">
        <v>158</v>
      </c>
      <c r="L67" s="27" t="s">
        <v>159</v>
      </c>
      <c r="M67" s="25">
        <v>26</v>
      </c>
      <c r="N67" s="25">
        <v>61</v>
      </c>
    </row>
    <row r="68" spans="1:14" ht="36">
      <c r="A68" s="19">
        <v>63</v>
      </c>
      <c r="B68" s="20" t="s">
        <v>82</v>
      </c>
      <c r="C68" s="21" t="s">
        <v>254</v>
      </c>
      <c r="D68" s="22">
        <v>44044</v>
      </c>
      <c r="E68" s="26" t="s">
        <v>253</v>
      </c>
      <c r="F68" s="21" t="s">
        <v>254</v>
      </c>
      <c r="G68" s="20"/>
      <c r="H68" s="25"/>
      <c r="I68" s="20">
        <v>20</v>
      </c>
      <c r="J68" s="20"/>
      <c r="K68" s="27" t="s">
        <v>158</v>
      </c>
      <c r="L68" s="27" t="s">
        <v>159</v>
      </c>
      <c r="M68" s="25">
        <v>12</v>
      </c>
      <c r="N68" s="25">
        <v>32</v>
      </c>
    </row>
    <row r="69" spans="1:14" ht="36">
      <c r="A69" s="19">
        <v>64</v>
      </c>
      <c r="B69" s="20" t="s">
        <v>85</v>
      </c>
      <c r="C69" s="21" t="s">
        <v>255</v>
      </c>
      <c r="D69" s="22">
        <v>44044</v>
      </c>
      <c r="E69" s="26" t="s">
        <v>256</v>
      </c>
      <c r="F69" s="21" t="s">
        <v>255</v>
      </c>
      <c r="G69" s="20"/>
      <c r="H69" s="25"/>
      <c r="I69" s="20"/>
      <c r="J69" s="20">
        <v>10</v>
      </c>
      <c r="K69" s="27" t="s">
        <v>158</v>
      </c>
      <c r="L69" s="27" t="s">
        <v>159</v>
      </c>
      <c r="M69" s="25">
        <v>31</v>
      </c>
      <c r="N69" s="25">
        <v>81</v>
      </c>
    </row>
    <row r="70" spans="1:14" ht="36">
      <c r="A70" s="19">
        <v>65</v>
      </c>
      <c r="B70" s="20" t="s">
        <v>84</v>
      </c>
      <c r="C70" s="21" t="s">
        <v>257</v>
      </c>
      <c r="D70" s="22">
        <v>44044</v>
      </c>
      <c r="E70" s="26" t="s">
        <v>256</v>
      </c>
      <c r="F70" s="21" t="s">
        <v>257</v>
      </c>
      <c r="G70" s="20"/>
      <c r="H70" s="25"/>
      <c r="I70" s="20"/>
      <c r="J70" s="20">
        <v>10</v>
      </c>
      <c r="K70" s="27" t="s">
        <v>158</v>
      </c>
      <c r="L70" s="27" t="s">
        <v>159</v>
      </c>
      <c r="M70" s="25">
        <v>8</v>
      </c>
      <c r="N70" s="25">
        <v>19</v>
      </c>
    </row>
    <row r="71" spans="1:14" ht="36">
      <c r="A71" s="19">
        <v>66</v>
      </c>
      <c r="B71" s="20" t="s">
        <v>83</v>
      </c>
      <c r="C71" s="21" t="s">
        <v>258</v>
      </c>
      <c r="D71" s="22">
        <v>44044</v>
      </c>
      <c r="E71" s="26" t="s">
        <v>256</v>
      </c>
      <c r="F71" s="21" t="s">
        <v>258</v>
      </c>
      <c r="G71" s="20"/>
      <c r="H71" s="25"/>
      <c r="I71" s="20"/>
      <c r="J71" s="20">
        <v>10</v>
      </c>
      <c r="K71" s="27" t="s">
        <v>158</v>
      </c>
      <c r="L71" s="27" t="s">
        <v>159</v>
      </c>
      <c r="M71" s="25">
        <v>16</v>
      </c>
      <c r="N71" s="25">
        <v>37</v>
      </c>
    </row>
    <row r="72" spans="1:14" ht="36">
      <c r="A72" s="19">
        <v>67</v>
      </c>
      <c r="B72" s="20" t="s">
        <v>86</v>
      </c>
      <c r="C72" s="21" t="s">
        <v>259</v>
      </c>
      <c r="D72" s="22">
        <v>44044</v>
      </c>
      <c r="E72" s="26" t="s">
        <v>260</v>
      </c>
      <c r="F72" s="21" t="s">
        <v>259</v>
      </c>
      <c r="G72" s="20"/>
      <c r="H72" s="25"/>
      <c r="I72" s="20"/>
      <c r="J72" s="20">
        <v>10</v>
      </c>
      <c r="K72" s="27" t="s">
        <v>158</v>
      </c>
      <c r="L72" s="27" t="s">
        <v>159</v>
      </c>
      <c r="M72" s="25">
        <v>33</v>
      </c>
      <c r="N72" s="25">
        <v>111</v>
      </c>
    </row>
    <row r="73" spans="1:14" ht="36">
      <c r="A73" s="19">
        <v>68</v>
      </c>
      <c r="B73" s="20" t="s">
        <v>87</v>
      </c>
      <c r="C73" s="21" t="s">
        <v>78</v>
      </c>
      <c r="D73" s="22">
        <v>44044</v>
      </c>
      <c r="E73" s="27" t="s">
        <v>162</v>
      </c>
      <c r="F73" s="21" t="s">
        <v>78</v>
      </c>
      <c r="G73" s="20"/>
      <c r="H73" s="25"/>
      <c r="I73" s="25">
        <v>80</v>
      </c>
      <c r="J73" s="25"/>
      <c r="K73" s="27" t="s">
        <v>163</v>
      </c>
      <c r="L73" s="27" t="s">
        <v>164</v>
      </c>
      <c r="M73" s="25">
        <v>274</v>
      </c>
      <c r="N73" s="25">
        <v>685</v>
      </c>
    </row>
    <row r="74" spans="1:14" ht="60">
      <c r="A74" s="19">
        <v>69</v>
      </c>
      <c r="B74" s="20" t="s">
        <v>88</v>
      </c>
      <c r="C74" s="21" t="s">
        <v>78</v>
      </c>
      <c r="D74" s="22">
        <v>44166</v>
      </c>
      <c r="E74" s="27" t="s">
        <v>168</v>
      </c>
      <c r="F74" s="21" t="s">
        <v>78</v>
      </c>
      <c r="G74" s="20"/>
      <c r="H74" s="25"/>
      <c r="I74" s="20"/>
      <c r="J74" s="20">
        <v>1</v>
      </c>
      <c r="K74" s="27" t="s">
        <v>169</v>
      </c>
      <c r="L74" s="27" t="s">
        <v>164</v>
      </c>
      <c r="M74" s="24">
        <v>150</v>
      </c>
      <c r="N74" s="25">
        <v>160</v>
      </c>
    </row>
    <row r="75" spans="1:14" ht="60">
      <c r="A75" s="19">
        <v>70</v>
      </c>
      <c r="B75" s="20" t="s">
        <v>89</v>
      </c>
      <c r="C75" s="21" t="s">
        <v>78</v>
      </c>
      <c r="D75" s="22">
        <v>44166</v>
      </c>
      <c r="E75" s="27" t="s">
        <v>198</v>
      </c>
      <c r="F75" s="21" t="s">
        <v>78</v>
      </c>
      <c r="G75" s="20"/>
      <c r="H75" s="25"/>
      <c r="I75" s="20">
        <v>20</v>
      </c>
      <c r="J75" s="20">
        <v>39</v>
      </c>
      <c r="K75" s="27" t="s">
        <v>199</v>
      </c>
      <c r="L75" s="27" t="s">
        <v>200</v>
      </c>
      <c r="M75" s="20">
        <v>274</v>
      </c>
      <c r="N75" s="25">
        <v>685</v>
      </c>
    </row>
    <row r="76" spans="1:14" ht="108">
      <c r="A76" s="19">
        <v>71</v>
      </c>
      <c r="B76" s="25" t="s">
        <v>261</v>
      </c>
      <c r="C76" s="21" t="s">
        <v>252</v>
      </c>
      <c r="D76" s="22">
        <v>44044</v>
      </c>
      <c r="E76" s="26" t="s">
        <v>262</v>
      </c>
      <c r="F76" s="21" t="s">
        <v>252</v>
      </c>
      <c r="G76" s="20">
        <v>100</v>
      </c>
      <c r="H76" s="25"/>
      <c r="I76" s="20"/>
      <c r="J76" s="20"/>
      <c r="K76" s="27" t="s">
        <v>158</v>
      </c>
      <c r="L76" s="27" t="s">
        <v>159</v>
      </c>
      <c r="M76" s="20"/>
      <c r="N76" s="25"/>
    </row>
    <row r="77" spans="1:14" ht="96">
      <c r="A77" s="19">
        <v>72</v>
      </c>
      <c r="B77" s="25" t="s">
        <v>263</v>
      </c>
      <c r="C77" s="21" t="s">
        <v>259</v>
      </c>
      <c r="D77" s="22">
        <v>44044</v>
      </c>
      <c r="E77" s="26" t="s">
        <v>264</v>
      </c>
      <c r="F77" s="21" t="s">
        <v>259</v>
      </c>
      <c r="G77" s="20">
        <v>50</v>
      </c>
      <c r="H77" s="25"/>
      <c r="I77" s="20"/>
      <c r="J77" s="20"/>
      <c r="K77" s="27" t="s">
        <v>158</v>
      </c>
      <c r="L77" s="27" t="s">
        <v>159</v>
      </c>
      <c r="M77" s="20"/>
      <c r="N77" s="25"/>
    </row>
    <row r="78" spans="1:14" ht="84">
      <c r="A78" s="19">
        <v>73</v>
      </c>
      <c r="B78" s="20" t="s">
        <v>91</v>
      </c>
      <c r="C78" s="21" t="s">
        <v>90</v>
      </c>
      <c r="D78" s="22">
        <v>44044</v>
      </c>
      <c r="E78" s="32" t="s">
        <v>265</v>
      </c>
      <c r="F78" s="21" t="s">
        <v>90</v>
      </c>
      <c r="G78" s="24">
        <v>100</v>
      </c>
      <c r="H78" s="25">
        <v>100</v>
      </c>
      <c r="I78" s="29"/>
      <c r="J78" s="29"/>
      <c r="K78" s="31" t="s">
        <v>153</v>
      </c>
      <c r="L78" s="31" t="s">
        <v>154</v>
      </c>
      <c r="M78" s="25">
        <v>220</v>
      </c>
      <c r="N78" s="25">
        <v>504</v>
      </c>
    </row>
    <row r="79" spans="1:14" ht="24">
      <c r="A79" s="19">
        <v>74</v>
      </c>
      <c r="B79" s="20" t="s">
        <v>92</v>
      </c>
      <c r="C79" s="21" t="s">
        <v>266</v>
      </c>
      <c r="D79" s="22">
        <v>44044</v>
      </c>
      <c r="E79" s="26" t="s">
        <v>267</v>
      </c>
      <c r="F79" s="21" t="s">
        <v>266</v>
      </c>
      <c r="G79" s="20"/>
      <c r="H79" s="25"/>
      <c r="I79" s="20">
        <v>20</v>
      </c>
      <c r="J79" s="20"/>
      <c r="K79" s="27" t="s">
        <v>158</v>
      </c>
      <c r="L79" s="27" t="s">
        <v>159</v>
      </c>
      <c r="M79" s="25"/>
      <c r="N79" s="25"/>
    </row>
    <row r="80" spans="1:14" ht="36">
      <c r="A80" s="19">
        <v>75</v>
      </c>
      <c r="B80" s="20" t="s">
        <v>93</v>
      </c>
      <c r="C80" s="21" t="s">
        <v>268</v>
      </c>
      <c r="D80" s="22">
        <v>44044</v>
      </c>
      <c r="E80" s="26" t="s">
        <v>269</v>
      </c>
      <c r="F80" s="21" t="s">
        <v>268</v>
      </c>
      <c r="G80" s="20"/>
      <c r="H80" s="25"/>
      <c r="I80" s="20">
        <v>20</v>
      </c>
      <c r="J80" s="20"/>
      <c r="K80" s="27" t="s">
        <v>158</v>
      </c>
      <c r="L80" s="27" t="s">
        <v>159</v>
      </c>
      <c r="M80" s="25"/>
      <c r="N80" s="25"/>
    </row>
    <row r="81" spans="1:14" ht="24">
      <c r="A81" s="19">
        <v>76</v>
      </c>
      <c r="B81" s="20" t="s">
        <v>97</v>
      </c>
      <c r="C81" s="21" t="s">
        <v>270</v>
      </c>
      <c r="D81" s="22">
        <v>44044</v>
      </c>
      <c r="E81" s="26" t="s">
        <v>271</v>
      </c>
      <c r="F81" s="21" t="s">
        <v>270</v>
      </c>
      <c r="G81" s="20"/>
      <c r="H81" s="25"/>
      <c r="I81" s="20"/>
      <c r="J81" s="20">
        <v>10</v>
      </c>
      <c r="K81" s="27" t="s">
        <v>158</v>
      </c>
      <c r="L81" s="27" t="s">
        <v>159</v>
      </c>
      <c r="M81" s="25"/>
      <c r="N81" s="25"/>
    </row>
    <row r="82" spans="1:14" ht="24">
      <c r="A82" s="19">
        <v>77</v>
      </c>
      <c r="B82" s="20" t="s">
        <v>96</v>
      </c>
      <c r="C82" s="21" t="s">
        <v>272</v>
      </c>
      <c r="D82" s="22">
        <v>44044</v>
      </c>
      <c r="E82" s="26" t="s">
        <v>273</v>
      </c>
      <c r="F82" s="21" t="s">
        <v>272</v>
      </c>
      <c r="G82" s="20"/>
      <c r="H82" s="25"/>
      <c r="I82" s="20"/>
      <c r="J82" s="20">
        <v>10</v>
      </c>
      <c r="K82" s="27" t="s">
        <v>158</v>
      </c>
      <c r="L82" s="27" t="s">
        <v>159</v>
      </c>
      <c r="M82" s="25"/>
      <c r="N82" s="25"/>
    </row>
    <row r="83" spans="1:14" ht="24">
      <c r="A83" s="19">
        <v>78</v>
      </c>
      <c r="B83" s="20" t="s">
        <v>98</v>
      </c>
      <c r="C83" s="21" t="s">
        <v>274</v>
      </c>
      <c r="D83" s="22">
        <v>44044</v>
      </c>
      <c r="E83" s="26" t="s">
        <v>275</v>
      </c>
      <c r="F83" s="21" t="s">
        <v>274</v>
      </c>
      <c r="G83" s="20"/>
      <c r="H83" s="25"/>
      <c r="I83" s="20"/>
      <c r="J83" s="20">
        <v>10</v>
      </c>
      <c r="K83" s="27" t="s">
        <v>158</v>
      </c>
      <c r="L83" s="27" t="s">
        <v>159</v>
      </c>
      <c r="M83" s="25"/>
      <c r="N83" s="25"/>
    </row>
    <row r="84" spans="1:14" ht="24">
      <c r="A84" s="19">
        <v>79</v>
      </c>
      <c r="B84" s="20" t="s">
        <v>94</v>
      </c>
      <c r="C84" s="21" t="s">
        <v>276</v>
      </c>
      <c r="D84" s="22">
        <v>44044</v>
      </c>
      <c r="E84" s="26" t="s">
        <v>275</v>
      </c>
      <c r="F84" s="21" t="s">
        <v>276</v>
      </c>
      <c r="G84" s="20"/>
      <c r="H84" s="25"/>
      <c r="I84" s="20"/>
      <c r="J84" s="20">
        <v>10</v>
      </c>
      <c r="K84" s="27" t="s">
        <v>158</v>
      </c>
      <c r="L84" s="27" t="s">
        <v>159</v>
      </c>
      <c r="M84" s="25"/>
      <c r="N84" s="25"/>
    </row>
    <row r="85" spans="1:14" ht="24">
      <c r="A85" s="19">
        <v>80</v>
      </c>
      <c r="B85" s="20" t="s">
        <v>95</v>
      </c>
      <c r="C85" s="21" t="s">
        <v>277</v>
      </c>
      <c r="D85" s="22">
        <v>44044</v>
      </c>
      <c r="E85" s="26" t="s">
        <v>275</v>
      </c>
      <c r="F85" s="21" t="s">
        <v>277</v>
      </c>
      <c r="G85" s="20"/>
      <c r="H85" s="25"/>
      <c r="I85" s="20"/>
      <c r="J85" s="20">
        <v>10</v>
      </c>
      <c r="K85" s="27" t="s">
        <v>158</v>
      </c>
      <c r="L85" s="27" t="s">
        <v>159</v>
      </c>
      <c r="M85" s="25"/>
      <c r="N85" s="25"/>
    </row>
    <row r="86" spans="1:14" ht="36">
      <c r="A86" s="19">
        <v>81</v>
      </c>
      <c r="B86" s="20" t="s">
        <v>99</v>
      </c>
      <c r="C86" s="21" t="s">
        <v>90</v>
      </c>
      <c r="D86" s="22">
        <v>44044</v>
      </c>
      <c r="E86" s="27" t="s">
        <v>162</v>
      </c>
      <c r="F86" s="21" t="s">
        <v>90</v>
      </c>
      <c r="G86" s="20"/>
      <c r="H86" s="25"/>
      <c r="I86" s="25">
        <v>100</v>
      </c>
      <c r="J86" s="25">
        <v>12.5</v>
      </c>
      <c r="K86" s="27" t="s">
        <v>163</v>
      </c>
      <c r="L86" s="27" t="s">
        <v>164</v>
      </c>
      <c r="M86" s="25"/>
      <c r="N86" s="25"/>
    </row>
    <row r="87" spans="1:14" ht="36">
      <c r="A87" s="19">
        <v>82</v>
      </c>
      <c r="B87" s="20" t="s">
        <v>100</v>
      </c>
      <c r="C87" s="21" t="s">
        <v>90</v>
      </c>
      <c r="D87" s="22">
        <v>44166</v>
      </c>
      <c r="E87" s="27" t="s">
        <v>165</v>
      </c>
      <c r="F87" s="21" t="s">
        <v>90</v>
      </c>
      <c r="G87" s="20"/>
      <c r="H87" s="25"/>
      <c r="I87" s="20"/>
      <c r="J87" s="20">
        <v>16.5</v>
      </c>
      <c r="K87" s="27" t="s">
        <v>166</v>
      </c>
      <c r="L87" s="27" t="s">
        <v>167</v>
      </c>
      <c r="M87" s="24"/>
      <c r="N87" s="25"/>
    </row>
    <row r="88" spans="1:14" ht="60">
      <c r="A88" s="19">
        <v>83</v>
      </c>
      <c r="B88" s="20" t="s">
        <v>101</v>
      </c>
      <c r="C88" s="21" t="s">
        <v>90</v>
      </c>
      <c r="D88" s="22">
        <v>44166</v>
      </c>
      <c r="E88" s="27" t="s">
        <v>168</v>
      </c>
      <c r="F88" s="21" t="s">
        <v>90</v>
      </c>
      <c r="G88" s="20"/>
      <c r="H88" s="25"/>
      <c r="I88" s="20"/>
      <c r="J88" s="20">
        <v>28</v>
      </c>
      <c r="K88" s="27" t="s">
        <v>169</v>
      </c>
      <c r="L88" s="27" t="s">
        <v>164</v>
      </c>
      <c r="M88" s="24"/>
      <c r="N88" s="25"/>
    </row>
    <row r="89" spans="1:14" ht="24">
      <c r="A89" s="19">
        <v>84</v>
      </c>
      <c r="B89" s="20" t="s">
        <v>278</v>
      </c>
      <c r="C89" s="21" t="s">
        <v>279</v>
      </c>
      <c r="D89" s="22">
        <v>44044</v>
      </c>
      <c r="E89" s="26" t="s">
        <v>280</v>
      </c>
      <c r="F89" s="21" t="s">
        <v>279</v>
      </c>
      <c r="G89" s="20"/>
      <c r="H89" s="25"/>
      <c r="I89" s="27">
        <v>10</v>
      </c>
      <c r="J89" s="20"/>
      <c r="K89" s="27" t="s">
        <v>158</v>
      </c>
      <c r="L89" s="27" t="s">
        <v>159</v>
      </c>
      <c r="M89" s="24"/>
      <c r="N89" s="25"/>
    </row>
    <row r="90" spans="1:14" ht="24">
      <c r="A90" s="19">
        <v>85</v>
      </c>
      <c r="B90" s="20" t="s">
        <v>281</v>
      </c>
      <c r="C90" s="21" t="s">
        <v>282</v>
      </c>
      <c r="D90" s="22">
        <v>44044</v>
      </c>
      <c r="E90" s="26" t="s">
        <v>283</v>
      </c>
      <c r="F90" s="21" t="s">
        <v>282</v>
      </c>
      <c r="G90" s="20"/>
      <c r="H90" s="25"/>
      <c r="I90" s="27">
        <v>10</v>
      </c>
      <c r="J90" s="20"/>
      <c r="K90" s="27" t="s">
        <v>158</v>
      </c>
      <c r="L90" s="27" t="s">
        <v>159</v>
      </c>
      <c r="M90" s="24"/>
      <c r="N90" s="25"/>
    </row>
    <row r="91" spans="1:14" ht="24">
      <c r="A91" s="19">
        <v>86</v>
      </c>
      <c r="B91" s="20" t="s">
        <v>284</v>
      </c>
      <c r="C91" s="21" t="s">
        <v>285</v>
      </c>
      <c r="D91" s="22">
        <v>44044</v>
      </c>
      <c r="E91" s="26" t="s">
        <v>286</v>
      </c>
      <c r="F91" s="21" t="s">
        <v>285</v>
      </c>
      <c r="G91" s="20"/>
      <c r="H91" s="25"/>
      <c r="I91" s="27">
        <v>10</v>
      </c>
      <c r="J91" s="20"/>
      <c r="K91" s="27" t="s">
        <v>158</v>
      </c>
      <c r="L91" s="27" t="s">
        <v>159</v>
      </c>
      <c r="M91" s="24"/>
      <c r="N91" s="25"/>
    </row>
    <row r="92" spans="1:14" ht="24">
      <c r="A92" s="19">
        <v>87</v>
      </c>
      <c r="B92" s="20" t="s">
        <v>287</v>
      </c>
      <c r="C92" s="21" t="s">
        <v>288</v>
      </c>
      <c r="D92" s="22">
        <v>44044</v>
      </c>
      <c r="E92" s="26" t="s">
        <v>289</v>
      </c>
      <c r="F92" s="21" t="s">
        <v>288</v>
      </c>
      <c r="G92" s="20"/>
      <c r="H92" s="25"/>
      <c r="I92" s="27">
        <v>10</v>
      </c>
      <c r="J92" s="20"/>
      <c r="K92" s="27" t="s">
        <v>158</v>
      </c>
      <c r="L92" s="27" t="s">
        <v>159</v>
      </c>
      <c r="M92" s="24"/>
      <c r="N92" s="25"/>
    </row>
    <row r="93" spans="1:14" ht="24">
      <c r="A93" s="19">
        <v>88</v>
      </c>
      <c r="B93" s="20" t="s">
        <v>290</v>
      </c>
      <c r="C93" s="21" t="s">
        <v>291</v>
      </c>
      <c r="D93" s="22">
        <v>44044</v>
      </c>
      <c r="E93" s="26" t="s">
        <v>292</v>
      </c>
      <c r="F93" s="21" t="s">
        <v>291</v>
      </c>
      <c r="G93" s="20"/>
      <c r="H93" s="25"/>
      <c r="I93" s="27">
        <v>8</v>
      </c>
      <c r="J93" s="20"/>
      <c r="K93" s="27" t="s">
        <v>158</v>
      </c>
      <c r="L93" s="27" t="s">
        <v>159</v>
      </c>
      <c r="M93" s="24"/>
      <c r="N93" s="25"/>
    </row>
    <row r="94" spans="1:14" ht="24">
      <c r="A94" s="19">
        <v>89</v>
      </c>
      <c r="B94" s="20" t="s">
        <v>290</v>
      </c>
      <c r="C94" s="21" t="s">
        <v>291</v>
      </c>
      <c r="D94" s="22">
        <v>44044</v>
      </c>
      <c r="E94" s="26" t="s">
        <v>293</v>
      </c>
      <c r="F94" s="21" t="s">
        <v>291</v>
      </c>
      <c r="G94" s="20"/>
      <c r="H94" s="25"/>
      <c r="I94" s="27">
        <v>2</v>
      </c>
      <c r="J94" s="20"/>
      <c r="K94" s="27" t="s">
        <v>158</v>
      </c>
      <c r="L94" s="27" t="s">
        <v>159</v>
      </c>
      <c r="M94" s="24"/>
      <c r="N94" s="25"/>
    </row>
    <row r="95" spans="1:14" ht="36">
      <c r="A95" s="19">
        <v>90</v>
      </c>
      <c r="B95" s="25" t="s">
        <v>294</v>
      </c>
      <c r="C95" s="21" t="s">
        <v>90</v>
      </c>
      <c r="D95" s="22">
        <v>44044</v>
      </c>
      <c r="E95" s="26" t="s">
        <v>162</v>
      </c>
      <c r="F95" s="21" t="s">
        <v>90</v>
      </c>
      <c r="G95" s="20"/>
      <c r="H95" s="25">
        <v>130</v>
      </c>
      <c r="I95" s="20"/>
      <c r="J95" s="20"/>
      <c r="K95" s="27" t="s">
        <v>158</v>
      </c>
      <c r="L95" s="27" t="s">
        <v>159</v>
      </c>
      <c r="M95" s="24"/>
      <c r="N95" s="25"/>
    </row>
    <row r="96" spans="1:14" ht="60">
      <c r="A96" s="19">
        <v>91</v>
      </c>
      <c r="B96" s="20" t="s">
        <v>104</v>
      </c>
      <c r="C96" s="21" t="s">
        <v>103</v>
      </c>
      <c r="D96" s="22">
        <v>44044</v>
      </c>
      <c r="E96" s="32" t="s">
        <v>295</v>
      </c>
      <c r="F96" s="21" t="s">
        <v>103</v>
      </c>
      <c r="G96" s="24">
        <v>196</v>
      </c>
      <c r="H96" s="25">
        <v>231</v>
      </c>
      <c r="I96" s="29">
        <v>60</v>
      </c>
      <c r="J96" s="29"/>
      <c r="K96" s="31" t="s">
        <v>153</v>
      </c>
      <c r="L96" s="31" t="s">
        <v>154</v>
      </c>
      <c r="M96" s="25">
        <v>165</v>
      </c>
      <c r="N96" s="25">
        <v>429</v>
      </c>
    </row>
    <row r="97" spans="1:14" ht="36">
      <c r="A97" s="19">
        <v>92</v>
      </c>
      <c r="B97" s="20" t="s">
        <v>296</v>
      </c>
      <c r="C97" s="21" t="s">
        <v>297</v>
      </c>
      <c r="D97" s="22">
        <v>44044</v>
      </c>
      <c r="E97" s="18" t="s">
        <v>298</v>
      </c>
      <c r="F97" s="21" t="s">
        <v>297</v>
      </c>
      <c r="G97" s="24"/>
      <c r="H97" s="25"/>
      <c r="I97" s="29"/>
      <c r="J97" s="29">
        <v>10</v>
      </c>
      <c r="K97" s="27" t="s">
        <v>158</v>
      </c>
      <c r="L97" s="27" t="s">
        <v>159</v>
      </c>
      <c r="M97" s="25"/>
      <c r="N97" s="25"/>
    </row>
    <row r="98" spans="1:14" ht="36">
      <c r="A98" s="19">
        <v>93</v>
      </c>
      <c r="B98" s="20" t="s">
        <v>299</v>
      </c>
      <c r="C98" s="21" t="s">
        <v>300</v>
      </c>
      <c r="D98" s="22">
        <v>44044</v>
      </c>
      <c r="E98" s="18" t="s">
        <v>301</v>
      </c>
      <c r="F98" s="21" t="s">
        <v>300</v>
      </c>
      <c r="G98" s="24"/>
      <c r="H98" s="25">
        <v>10</v>
      </c>
      <c r="I98" s="29">
        <v>10</v>
      </c>
      <c r="J98" s="29">
        <v>10</v>
      </c>
      <c r="K98" s="27" t="s">
        <v>158</v>
      </c>
      <c r="L98" s="27" t="s">
        <v>159</v>
      </c>
      <c r="M98" s="25"/>
      <c r="N98" s="25"/>
    </row>
    <row r="99" spans="1:14" ht="24">
      <c r="A99" s="19">
        <v>94</v>
      </c>
      <c r="B99" s="20" t="s">
        <v>302</v>
      </c>
      <c r="C99" s="21" t="s">
        <v>303</v>
      </c>
      <c r="D99" s="22">
        <v>44044</v>
      </c>
      <c r="E99" s="18" t="s">
        <v>304</v>
      </c>
      <c r="F99" s="21" t="s">
        <v>303</v>
      </c>
      <c r="G99" s="24"/>
      <c r="H99" s="25"/>
      <c r="I99" s="29"/>
      <c r="J99" s="29">
        <v>10</v>
      </c>
      <c r="K99" s="27" t="s">
        <v>158</v>
      </c>
      <c r="L99" s="27" t="s">
        <v>159</v>
      </c>
      <c r="M99" s="25"/>
      <c r="N99" s="25"/>
    </row>
    <row r="100" spans="1:14" ht="48">
      <c r="A100" s="19">
        <v>95</v>
      </c>
      <c r="B100" s="20" t="s">
        <v>305</v>
      </c>
      <c r="C100" s="21" t="s">
        <v>306</v>
      </c>
      <c r="D100" s="22">
        <v>44044</v>
      </c>
      <c r="E100" s="18" t="s">
        <v>307</v>
      </c>
      <c r="F100" s="21" t="s">
        <v>306</v>
      </c>
      <c r="G100" s="24"/>
      <c r="H100" s="25"/>
      <c r="I100" s="29"/>
      <c r="J100" s="29">
        <v>10</v>
      </c>
      <c r="K100" s="27" t="s">
        <v>158</v>
      </c>
      <c r="L100" s="27" t="s">
        <v>159</v>
      </c>
      <c r="M100" s="25"/>
      <c r="N100" s="25"/>
    </row>
    <row r="101" spans="1:14" ht="24">
      <c r="A101" s="19">
        <v>96</v>
      </c>
      <c r="B101" s="20" t="s">
        <v>308</v>
      </c>
      <c r="C101" s="21" t="s">
        <v>309</v>
      </c>
      <c r="D101" s="22">
        <v>44044</v>
      </c>
      <c r="E101" s="18" t="s">
        <v>310</v>
      </c>
      <c r="F101" s="21" t="s">
        <v>309</v>
      </c>
      <c r="G101" s="24"/>
      <c r="H101" s="25"/>
      <c r="I101" s="29"/>
      <c r="J101" s="29">
        <v>10</v>
      </c>
      <c r="K101" s="27" t="s">
        <v>158</v>
      </c>
      <c r="L101" s="27" t="s">
        <v>159</v>
      </c>
      <c r="M101" s="25"/>
      <c r="N101" s="25"/>
    </row>
    <row r="102" spans="1:14" ht="60">
      <c r="A102" s="19">
        <v>97</v>
      </c>
      <c r="B102" s="20" t="s">
        <v>311</v>
      </c>
      <c r="C102" s="21" t="s">
        <v>312</v>
      </c>
      <c r="D102" s="22">
        <v>44044</v>
      </c>
      <c r="E102" s="18" t="s">
        <v>313</v>
      </c>
      <c r="F102" s="21" t="s">
        <v>312</v>
      </c>
      <c r="G102" s="24">
        <v>12.5</v>
      </c>
      <c r="H102" s="25"/>
      <c r="I102" s="29"/>
      <c r="J102" s="29">
        <v>10</v>
      </c>
      <c r="K102" s="27" t="s">
        <v>158</v>
      </c>
      <c r="L102" s="27" t="s">
        <v>159</v>
      </c>
      <c r="M102" s="25"/>
      <c r="N102" s="25"/>
    </row>
    <row r="103" spans="1:14" ht="60">
      <c r="A103" s="19">
        <v>98</v>
      </c>
      <c r="B103" s="20" t="s">
        <v>314</v>
      </c>
      <c r="C103" s="21" t="s">
        <v>315</v>
      </c>
      <c r="D103" s="22">
        <v>44044</v>
      </c>
      <c r="E103" s="18" t="s">
        <v>316</v>
      </c>
      <c r="F103" s="21" t="s">
        <v>315</v>
      </c>
      <c r="G103" s="24"/>
      <c r="H103" s="25"/>
      <c r="I103" s="29"/>
      <c r="J103" s="29">
        <v>10</v>
      </c>
      <c r="K103" s="27" t="s">
        <v>158</v>
      </c>
      <c r="L103" s="27" t="s">
        <v>159</v>
      </c>
      <c r="M103" s="25"/>
      <c r="N103" s="25"/>
    </row>
    <row r="104" spans="1:14" ht="36">
      <c r="A104" s="19">
        <v>99</v>
      </c>
      <c r="B104" s="20" t="s">
        <v>317</v>
      </c>
      <c r="C104" s="21" t="s">
        <v>318</v>
      </c>
      <c r="D104" s="22">
        <v>44044</v>
      </c>
      <c r="E104" s="18" t="s">
        <v>319</v>
      </c>
      <c r="F104" s="21" t="s">
        <v>318</v>
      </c>
      <c r="G104" s="24"/>
      <c r="H104" s="25"/>
      <c r="I104" s="29"/>
      <c r="J104" s="29">
        <v>10</v>
      </c>
      <c r="K104" s="27" t="s">
        <v>158</v>
      </c>
      <c r="L104" s="27" t="s">
        <v>159</v>
      </c>
      <c r="M104" s="25"/>
      <c r="N104" s="25"/>
    </row>
    <row r="105" spans="1:14" ht="36">
      <c r="A105" s="19">
        <v>100</v>
      </c>
      <c r="B105" s="20" t="s">
        <v>320</v>
      </c>
      <c r="C105" s="21" t="s">
        <v>321</v>
      </c>
      <c r="D105" s="22">
        <v>44044</v>
      </c>
      <c r="E105" s="18" t="s">
        <v>322</v>
      </c>
      <c r="F105" s="21" t="s">
        <v>321</v>
      </c>
      <c r="G105" s="24"/>
      <c r="H105" s="25"/>
      <c r="I105" s="29"/>
      <c r="J105" s="29">
        <v>10</v>
      </c>
      <c r="K105" s="27" t="s">
        <v>158</v>
      </c>
      <c r="L105" s="27" t="s">
        <v>159</v>
      </c>
      <c r="M105" s="25"/>
      <c r="N105" s="25"/>
    </row>
    <row r="106" spans="1:14" ht="36">
      <c r="A106" s="19">
        <v>101</v>
      </c>
      <c r="B106" s="20" t="s">
        <v>323</v>
      </c>
      <c r="C106" s="21" t="s">
        <v>324</v>
      </c>
      <c r="D106" s="22">
        <v>44044</v>
      </c>
      <c r="E106" s="18" t="s">
        <v>325</v>
      </c>
      <c r="F106" s="21" t="s">
        <v>324</v>
      </c>
      <c r="G106" s="24"/>
      <c r="H106" s="25"/>
      <c r="I106" s="29"/>
      <c r="J106" s="29">
        <v>10</v>
      </c>
      <c r="K106" s="27" t="s">
        <v>158</v>
      </c>
      <c r="L106" s="27" t="s">
        <v>159</v>
      </c>
      <c r="M106" s="25"/>
      <c r="N106" s="25"/>
    </row>
    <row r="107" spans="1:14" ht="48">
      <c r="A107" s="19">
        <v>102</v>
      </c>
      <c r="B107" s="20" t="s">
        <v>326</v>
      </c>
      <c r="C107" s="21" t="s">
        <v>327</v>
      </c>
      <c r="D107" s="22">
        <v>44044</v>
      </c>
      <c r="E107" s="18" t="s">
        <v>328</v>
      </c>
      <c r="F107" s="21" t="s">
        <v>327</v>
      </c>
      <c r="G107" s="24"/>
      <c r="H107" s="25">
        <v>10</v>
      </c>
      <c r="I107" s="29"/>
      <c r="J107" s="29">
        <v>10</v>
      </c>
      <c r="K107" s="27" t="s">
        <v>158</v>
      </c>
      <c r="L107" s="27" t="s">
        <v>159</v>
      </c>
      <c r="M107" s="25"/>
      <c r="N107" s="25"/>
    </row>
    <row r="108" spans="1:14" ht="36">
      <c r="A108" s="19">
        <v>103</v>
      </c>
      <c r="B108" s="20" t="s">
        <v>106</v>
      </c>
      <c r="C108" s="21" t="s">
        <v>103</v>
      </c>
      <c r="D108" s="22">
        <v>44044</v>
      </c>
      <c r="E108" s="32" t="s">
        <v>329</v>
      </c>
      <c r="F108" s="21" t="s">
        <v>103</v>
      </c>
      <c r="G108" s="35"/>
      <c r="H108" s="41"/>
      <c r="I108" s="41">
        <v>140</v>
      </c>
      <c r="J108" s="41">
        <v>17</v>
      </c>
      <c r="K108" s="27" t="s">
        <v>163</v>
      </c>
      <c r="L108" s="27" t="s">
        <v>164</v>
      </c>
      <c r="M108" s="41">
        <v>765</v>
      </c>
      <c r="N108" s="41">
        <v>1913</v>
      </c>
    </row>
    <row r="109" spans="1:14" ht="36">
      <c r="A109" s="19">
        <v>104</v>
      </c>
      <c r="B109" s="20" t="s">
        <v>107</v>
      </c>
      <c r="C109" s="21" t="s">
        <v>103</v>
      </c>
      <c r="D109" s="22">
        <v>44166</v>
      </c>
      <c r="E109" s="32" t="s">
        <v>165</v>
      </c>
      <c r="F109" s="21" t="s">
        <v>103</v>
      </c>
      <c r="G109" s="35"/>
      <c r="H109" s="41"/>
      <c r="I109" s="35"/>
      <c r="J109" s="35">
        <v>11</v>
      </c>
      <c r="K109" s="27" t="s">
        <v>166</v>
      </c>
      <c r="L109" s="27" t="s">
        <v>167</v>
      </c>
      <c r="M109" s="24">
        <v>97</v>
      </c>
      <c r="N109" s="41">
        <v>97</v>
      </c>
    </row>
    <row r="110" spans="1:14" ht="60">
      <c r="A110" s="19">
        <v>105</v>
      </c>
      <c r="B110" s="20" t="s">
        <v>108</v>
      </c>
      <c r="C110" s="21" t="s">
        <v>103</v>
      </c>
      <c r="D110" s="22">
        <v>44166</v>
      </c>
      <c r="E110" s="32" t="s">
        <v>330</v>
      </c>
      <c r="F110" s="21" t="s">
        <v>103</v>
      </c>
      <c r="G110" s="35"/>
      <c r="H110" s="41"/>
      <c r="I110" s="35"/>
      <c r="J110" s="35">
        <v>32</v>
      </c>
      <c r="K110" s="27" t="s">
        <v>169</v>
      </c>
      <c r="L110" s="27" t="s">
        <v>164</v>
      </c>
      <c r="M110" s="24">
        <v>422</v>
      </c>
      <c r="N110" s="41">
        <v>443</v>
      </c>
    </row>
    <row r="111" spans="1:14" ht="36">
      <c r="A111" s="19">
        <v>106</v>
      </c>
      <c r="B111" s="20" t="s">
        <v>331</v>
      </c>
      <c r="C111" s="21" t="s">
        <v>332</v>
      </c>
      <c r="D111" s="22">
        <v>44044</v>
      </c>
      <c r="E111" s="18" t="s">
        <v>333</v>
      </c>
      <c r="F111" s="21" t="s">
        <v>332</v>
      </c>
      <c r="G111" s="35"/>
      <c r="H111" s="41"/>
      <c r="I111" s="35">
        <v>10</v>
      </c>
      <c r="J111" s="35"/>
      <c r="K111" s="27" t="s">
        <v>158</v>
      </c>
      <c r="L111" s="27" t="s">
        <v>159</v>
      </c>
      <c r="M111" s="24"/>
      <c r="N111" s="41"/>
    </row>
    <row r="112" spans="1:14" ht="36">
      <c r="A112" s="19">
        <v>107</v>
      </c>
      <c r="B112" s="20" t="s">
        <v>334</v>
      </c>
      <c r="C112" s="21" t="s">
        <v>335</v>
      </c>
      <c r="D112" s="22">
        <v>44044</v>
      </c>
      <c r="E112" s="18" t="s">
        <v>336</v>
      </c>
      <c r="F112" s="21" t="s">
        <v>335</v>
      </c>
      <c r="G112" s="35"/>
      <c r="H112" s="41"/>
      <c r="I112" s="35">
        <v>10</v>
      </c>
      <c r="J112" s="35"/>
      <c r="K112" s="27" t="s">
        <v>158</v>
      </c>
      <c r="L112" s="27" t="s">
        <v>159</v>
      </c>
      <c r="M112" s="24"/>
      <c r="N112" s="41"/>
    </row>
    <row r="113" spans="1:14" ht="24">
      <c r="A113" s="19">
        <v>108</v>
      </c>
      <c r="B113" s="20" t="s">
        <v>337</v>
      </c>
      <c r="C113" s="21" t="s">
        <v>338</v>
      </c>
      <c r="D113" s="22">
        <v>44044</v>
      </c>
      <c r="E113" s="18" t="s">
        <v>339</v>
      </c>
      <c r="F113" s="21" t="s">
        <v>338</v>
      </c>
      <c r="G113" s="35"/>
      <c r="H113" s="41"/>
      <c r="I113" s="35">
        <v>10</v>
      </c>
      <c r="J113" s="35"/>
      <c r="K113" s="27" t="s">
        <v>158</v>
      </c>
      <c r="L113" s="27" t="s">
        <v>159</v>
      </c>
      <c r="M113" s="24"/>
      <c r="N113" s="41"/>
    </row>
    <row r="114" spans="1:14" ht="24">
      <c r="A114" s="19">
        <v>109</v>
      </c>
      <c r="B114" s="20" t="s">
        <v>340</v>
      </c>
      <c r="C114" s="21" t="s">
        <v>341</v>
      </c>
      <c r="D114" s="22">
        <v>44044</v>
      </c>
      <c r="E114" s="18" t="s">
        <v>342</v>
      </c>
      <c r="F114" s="21" t="s">
        <v>341</v>
      </c>
      <c r="G114" s="35"/>
      <c r="H114" s="41"/>
      <c r="I114" s="35">
        <v>10</v>
      </c>
      <c r="J114" s="35"/>
      <c r="K114" s="27" t="s">
        <v>158</v>
      </c>
      <c r="L114" s="27" t="s">
        <v>159</v>
      </c>
      <c r="M114" s="24"/>
      <c r="N114" s="41"/>
    </row>
    <row r="115" spans="1:14" ht="24">
      <c r="A115" s="19">
        <v>110</v>
      </c>
      <c r="B115" s="20" t="s">
        <v>343</v>
      </c>
      <c r="C115" s="21" t="s">
        <v>344</v>
      </c>
      <c r="D115" s="22">
        <v>44044</v>
      </c>
      <c r="E115" s="18" t="s">
        <v>345</v>
      </c>
      <c r="F115" s="21" t="s">
        <v>344</v>
      </c>
      <c r="G115" s="35"/>
      <c r="H115" s="41"/>
      <c r="I115" s="35">
        <v>10</v>
      </c>
      <c r="J115" s="35"/>
      <c r="K115" s="27" t="s">
        <v>158</v>
      </c>
      <c r="L115" s="27" t="s">
        <v>159</v>
      </c>
      <c r="M115" s="24"/>
      <c r="N115" s="41"/>
    </row>
    <row r="116" spans="1:14" ht="36">
      <c r="A116" s="19">
        <v>111</v>
      </c>
      <c r="B116" s="25" t="s">
        <v>346</v>
      </c>
      <c r="C116" s="21" t="s">
        <v>103</v>
      </c>
      <c r="D116" s="22">
        <v>44044</v>
      </c>
      <c r="E116" s="26" t="s">
        <v>162</v>
      </c>
      <c r="F116" s="21" t="s">
        <v>103</v>
      </c>
      <c r="G116" s="35"/>
      <c r="H116" s="41">
        <f>145+66</f>
        <v>211</v>
      </c>
      <c r="I116" s="35"/>
      <c r="J116" s="35"/>
      <c r="K116" s="27" t="s">
        <v>158</v>
      </c>
      <c r="L116" s="27" t="s">
        <v>159</v>
      </c>
      <c r="M116" s="24"/>
      <c r="N116" s="41"/>
    </row>
    <row r="117" spans="1:14" ht="24">
      <c r="A117" s="19">
        <v>112</v>
      </c>
      <c r="B117" s="31" t="s">
        <v>110</v>
      </c>
      <c r="C117" s="21" t="s">
        <v>109</v>
      </c>
      <c r="D117" s="22">
        <v>44044</v>
      </c>
      <c r="E117" s="26" t="s">
        <v>347</v>
      </c>
      <c r="F117" s="21" t="s">
        <v>109</v>
      </c>
      <c r="G117" s="31"/>
      <c r="H117" s="31">
        <v>80</v>
      </c>
      <c r="I117" s="31">
        <v>120</v>
      </c>
      <c r="J117" s="31"/>
      <c r="K117" s="31" t="s">
        <v>153</v>
      </c>
      <c r="L117" s="31" t="s">
        <v>154</v>
      </c>
      <c r="M117" s="31">
        <v>83</v>
      </c>
      <c r="N117" s="31">
        <v>144</v>
      </c>
    </row>
    <row r="118" spans="1:14" ht="60">
      <c r="A118" s="19">
        <v>113</v>
      </c>
      <c r="B118" s="31" t="s">
        <v>111</v>
      </c>
      <c r="C118" s="21" t="s">
        <v>109</v>
      </c>
      <c r="D118" s="22">
        <v>44044</v>
      </c>
      <c r="E118" s="32" t="s">
        <v>348</v>
      </c>
      <c r="F118" s="21" t="s">
        <v>109</v>
      </c>
      <c r="G118" s="31"/>
      <c r="H118" s="31">
        <v>185</v>
      </c>
      <c r="I118" s="31">
        <v>115</v>
      </c>
      <c r="J118" s="31">
        <v>100</v>
      </c>
      <c r="K118" s="31" t="s">
        <v>153</v>
      </c>
      <c r="L118" s="31" t="s">
        <v>154</v>
      </c>
      <c r="M118" s="31">
        <v>423</v>
      </c>
      <c r="N118" s="31">
        <v>1323</v>
      </c>
    </row>
    <row r="119" spans="1:14" ht="24">
      <c r="A119" s="19">
        <v>114</v>
      </c>
      <c r="B119" s="31" t="s">
        <v>113</v>
      </c>
      <c r="C119" s="21" t="s">
        <v>349</v>
      </c>
      <c r="D119" s="22">
        <v>44044</v>
      </c>
      <c r="E119" s="26" t="s">
        <v>350</v>
      </c>
      <c r="F119" s="21" t="s">
        <v>349</v>
      </c>
      <c r="G119" s="31"/>
      <c r="H119" s="31"/>
      <c r="I119" s="31"/>
      <c r="J119" s="31">
        <v>10</v>
      </c>
      <c r="K119" s="27" t="s">
        <v>158</v>
      </c>
      <c r="L119" s="27" t="s">
        <v>159</v>
      </c>
      <c r="M119" s="31">
        <v>56</v>
      </c>
      <c r="N119" s="31">
        <v>184</v>
      </c>
    </row>
    <row r="120" spans="1:14" ht="24">
      <c r="A120" s="19">
        <v>115</v>
      </c>
      <c r="B120" s="31" t="s">
        <v>351</v>
      </c>
      <c r="C120" s="21" t="s">
        <v>352</v>
      </c>
      <c r="D120" s="22">
        <v>44044</v>
      </c>
      <c r="E120" s="26" t="s">
        <v>353</v>
      </c>
      <c r="F120" s="21" t="s">
        <v>352</v>
      </c>
      <c r="G120" s="31"/>
      <c r="H120" s="31"/>
      <c r="I120" s="31"/>
      <c r="J120" s="31">
        <v>10</v>
      </c>
      <c r="K120" s="27" t="s">
        <v>158</v>
      </c>
      <c r="L120" s="27" t="s">
        <v>159</v>
      </c>
      <c r="M120" s="31">
        <v>65</v>
      </c>
      <c r="N120" s="31">
        <v>246</v>
      </c>
    </row>
    <row r="121" spans="1:14" ht="36">
      <c r="A121" s="19">
        <v>116</v>
      </c>
      <c r="B121" s="31" t="s">
        <v>115</v>
      </c>
      <c r="C121" s="21" t="s">
        <v>109</v>
      </c>
      <c r="D121" s="22">
        <v>44044</v>
      </c>
      <c r="E121" s="32" t="s">
        <v>162</v>
      </c>
      <c r="F121" s="21" t="s">
        <v>109</v>
      </c>
      <c r="G121" s="31"/>
      <c r="H121" s="31"/>
      <c r="I121" s="31">
        <v>260</v>
      </c>
      <c r="J121" s="43"/>
      <c r="K121" s="27" t="s">
        <v>163</v>
      </c>
      <c r="L121" s="27" t="s">
        <v>164</v>
      </c>
      <c r="M121" s="31">
        <v>308</v>
      </c>
      <c r="N121" s="31">
        <v>580</v>
      </c>
    </row>
    <row r="122" spans="1:14" ht="60">
      <c r="A122" s="19">
        <v>117</v>
      </c>
      <c r="B122" s="31" t="s">
        <v>116</v>
      </c>
      <c r="C122" s="21" t="s">
        <v>109</v>
      </c>
      <c r="D122" s="22">
        <v>44166</v>
      </c>
      <c r="E122" s="32" t="s">
        <v>330</v>
      </c>
      <c r="F122" s="21" t="s">
        <v>109</v>
      </c>
      <c r="G122" s="31"/>
      <c r="H122" s="31"/>
      <c r="I122" s="31"/>
      <c r="J122" s="31">
        <v>40</v>
      </c>
      <c r="K122" s="27" t="s">
        <v>169</v>
      </c>
      <c r="L122" s="27" t="s">
        <v>164</v>
      </c>
      <c r="M122" s="31">
        <v>356</v>
      </c>
      <c r="N122" s="31">
        <v>756</v>
      </c>
    </row>
    <row r="123" spans="1:14" ht="60">
      <c r="A123" s="19">
        <v>118</v>
      </c>
      <c r="B123" s="31" t="s">
        <v>117</v>
      </c>
      <c r="C123" s="21" t="s">
        <v>109</v>
      </c>
      <c r="D123" s="22">
        <v>44166</v>
      </c>
      <c r="E123" s="32" t="s">
        <v>354</v>
      </c>
      <c r="F123" s="21" t="s">
        <v>109</v>
      </c>
      <c r="G123" s="31"/>
      <c r="H123" s="31"/>
      <c r="I123" s="31">
        <v>95</v>
      </c>
      <c r="J123" s="31">
        <v>20</v>
      </c>
      <c r="K123" s="27" t="s">
        <v>199</v>
      </c>
      <c r="L123" s="27" t="s">
        <v>200</v>
      </c>
      <c r="M123" s="31">
        <v>458</v>
      </c>
      <c r="N123" s="31">
        <v>1022</v>
      </c>
    </row>
    <row r="124" spans="1:14" ht="24">
      <c r="A124" s="19">
        <v>119</v>
      </c>
      <c r="B124" s="42" t="s">
        <v>355</v>
      </c>
      <c r="C124" s="21" t="s">
        <v>356</v>
      </c>
      <c r="D124" s="22">
        <v>44044</v>
      </c>
      <c r="E124" s="18" t="s">
        <v>357</v>
      </c>
      <c r="F124" s="21" t="s">
        <v>356</v>
      </c>
      <c r="G124" s="42"/>
      <c r="H124" s="42">
        <v>2.4</v>
      </c>
      <c r="I124" s="42"/>
      <c r="J124" s="42"/>
      <c r="K124" s="27" t="s">
        <v>158</v>
      </c>
      <c r="L124" s="27" t="s">
        <v>159</v>
      </c>
      <c r="M124" s="42"/>
      <c r="N124" s="42"/>
    </row>
    <row r="125" spans="1:14" ht="24">
      <c r="A125" s="19">
        <v>120</v>
      </c>
      <c r="B125" s="42" t="s">
        <v>358</v>
      </c>
      <c r="C125" s="21" t="s">
        <v>359</v>
      </c>
      <c r="D125" s="22">
        <v>44044</v>
      </c>
      <c r="E125" s="18" t="s">
        <v>360</v>
      </c>
      <c r="F125" s="21" t="s">
        <v>359</v>
      </c>
      <c r="G125" s="42"/>
      <c r="H125" s="42">
        <v>26.4</v>
      </c>
      <c r="I125" s="42"/>
      <c r="J125" s="42"/>
      <c r="K125" s="27" t="s">
        <v>158</v>
      </c>
      <c r="L125" s="27" t="s">
        <v>159</v>
      </c>
      <c r="M125" s="42"/>
      <c r="N125" s="42"/>
    </row>
    <row r="126" spans="1:14" ht="24">
      <c r="A126" s="19">
        <v>121</v>
      </c>
      <c r="B126" s="42" t="s">
        <v>361</v>
      </c>
      <c r="C126" s="21" t="s">
        <v>362</v>
      </c>
      <c r="D126" s="22">
        <v>44044</v>
      </c>
      <c r="E126" s="18" t="s">
        <v>360</v>
      </c>
      <c r="F126" s="21" t="s">
        <v>362</v>
      </c>
      <c r="G126" s="42"/>
      <c r="H126" s="42">
        <v>1.2</v>
      </c>
      <c r="I126" s="42"/>
      <c r="J126" s="42"/>
      <c r="K126" s="27" t="s">
        <v>158</v>
      </c>
      <c r="L126" s="27" t="s">
        <v>159</v>
      </c>
      <c r="M126" s="42"/>
      <c r="N126" s="42"/>
    </row>
    <row r="127" spans="1:14" ht="24">
      <c r="A127" s="19">
        <v>122</v>
      </c>
      <c r="B127" s="42" t="s">
        <v>363</v>
      </c>
      <c r="C127" s="21" t="s">
        <v>364</v>
      </c>
      <c r="D127" s="22">
        <v>44044</v>
      </c>
      <c r="E127" s="18" t="s">
        <v>360</v>
      </c>
      <c r="F127" s="21" t="s">
        <v>364</v>
      </c>
      <c r="G127" s="42"/>
      <c r="H127" s="42">
        <v>20</v>
      </c>
      <c r="I127" s="42"/>
      <c r="J127" s="42"/>
      <c r="K127" s="27" t="s">
        <v>158</v>
      </c>
      <c r="L127" s="27" t="s">
        <v>159</v>
      </c>
      <c r="M127" s="42"/>
      <c r="N127" s="42"/>
    </row>
    <row r="128" spans="1:14" ht="120">
      <c r="A128" s="19">
        <v>123</v>
      </c>
      <c r="B128" s="35" t="s">
        <v>120</v>
      </c>
      <c r="C128" s="21" t="s">
        <v>119</v>
      </c>
      <c r="D128" s="22">
        <v>44044</v>
      </c>
      <c r="E128" s="32" t="s">
        <v>365</v>
      </c>
      <c r="F128" s="21" t="s">
        <v>119</v>
      </c>
      <c r="G128" s="24"/>
      <c r="H128" s="25">
        <v>250.05</v>
      </c>
      <c r="I128" s="29"/>
      <c r="J128" s="29">
        <v>50</v>
      </c>
      <c r="K128" s="31" t="s">
        <v>153</v>
      </c>
      <c r="L128" s="31" t="s">
        <v>154</v>
      </c>
      <c r="M128" s="25">
        <v>425</v>
      </c>
      <c r="N128" s="25">
        <v>651</v>
      </c>
    </row>
    <row r="129" spans="1:14" ht="36">
      <c r="A129" s="19">
        <v>124</v>
      </c>
      <c r="B129" s="35" t="s">
        <v>123</v>
      </c>
      <c r="C129" s="21" t="s">
        <v>119</v>
      </c>
      <c r="D129" s="22">
        <v>44044</v>
      </c>
      <c r="E129" s="32" t="s">
        <v>162</v>
      </c>
      <c r="F129" s="21" t="s">
        <v>119</v>
      </c>
      <c r="G129" s="35"/>
      <c r="H129" s="41"/>
      <c r="I129" s="41">
        <v>130</v>
      </c>
      <c r="J129" s="44">
        <v>20</v>
      </c>
      <c r="K129" s="27" t="s">
        <v>163</v>
      </c>
      <c r="L129" s="27" t="s">
        <v>164</v>
      </c>
      <c r="M129" s="41">
        <v>450</v>
      </c>
      <c r="N129" s="41">
        <v>991</v>
      </c>
    </row>
    <row r="130" spans="1:14" ht="36">
      <c r="A130" s="19">
        <v>125</v>
      </c>
      <c r="B130" s="35" t="s">
        <v>124</v>
      </c>
      <c r="C130" s="21" t="s">
        <v>119</v>
      </c>
      <c r="D130" s="22">
        <v>44166</v>
      </c>
      <c r="E130" s="32" t="s">
        <v>165</v>
      </c>
      <c r="F130" s="21" t="s">
        <v>119</v>
      </c>
      <c r="G130" s="35"/>
      <c r="H130" s="41"/>
      <c r="I130" s="35"/>
      <c r="J130" s="35">
        <v>25</v>
      </c>
      <c r="K130" s="27" t="s">
        <v>166</v>
      </c>
      <c r="L130" s="27" t="s">
        <v>167</v>
      </c>
      <c r="M130" s="35">
        <v>68</v>
      </c>
      <c r="N130" s="41">
        <v>68</v>
      </c>
    </row>
    <row r="131" spans="1:14" ht="60">
      <c r="A131" s="19">
        <v>126</v>
      </c>
      <c r="B131" s="35" t="s">
        <v>125</v>
      </c>
      <c r="C131" s="21" t="s">
        <v>119</v>
      </c>
      <c r="D131" s="22">
        <v>44166</v>
      </c>
      <c r="E131" s="32" t="s">
        <v>330</v>
      </c>
      <c r="F131" s="21" t="s">
        <v>119</v>
      </c>
      <c r="G131" s="35"/>
      <c r="H131" s="41"/>
      <c r="I131" s="35"/>
      <c r="J131" s="35">
        <v>10</v>
      </c>
      <c r="K131" s="27" t="s">
        <v>169</v>
      </c>
      <c r="L131" s="27" t="s">
        <v>164</v>
      </c>
      <c r="M131" s="24">
        <v>310</v>
      </c>
      <c r="N131" s="41">
        <v>414</v>
      </c>
    </row>
    <row r="132" spans="1:14" ht="60">
      <c r="A132" s="19">
        <v>127</v>
      </c>
      <c r="B132" s="35" t="s">
        <v>126</v>
      </c>
      <c r="C132" s="21" t="s">
        <v>119</v>
      </c>
      <c r="D132" s="22">
        <v>44166</v>
      </c>
      <c r="E132" s="32" t="s">
        <v>354</v>
      </c>
      <c r="F132" s="21" t="s">
        <v>119</v>
      </c>
      <c r="G132" s="35"/>
      <c r="H132" s="41"/>
      <c r="I132" s="35">
        <v>20</v>
      </c>
      <c r="J132" s="35"/>
      <c r="K132" s="27" t="s">
        <v>199</v>
      </c>
      <c r="L132" s="27" t="s">
        <v>200</v>
      </c>
      <c r="M132" s="35">
        <v>260</v>
      </c>
      <c r="N132" s="41">
        <v>260</v>
      </c>
    </row>
    <row r="133" spans="1:14" ht="168">
      <c r="A133" s="19">
        <v>128</v>
      </c>
      <c r="B133" s="41" t="s">
        <v>366</v>
      </c>
      <c r="C133" s="21" t="s">
        <v>119</v>
      </c>
      <c r="D133" s="22">
        <v>44166</v>
      </c>
      <c r="E133" s="26" t="s">
        <v>367</v>
      </c>
      <c r="F133" s="21" t="s">
        <v>119</v>
      </c>
      <c r="G133" s="35"/>
      <c r="H133" s="41">
        <v>30</v>
      </c>
      <c r="I133" s="35"/>
      <c r="J133" s="35"/>
      <c r="K133" s="27" t="s">
        <v>158</v>
      </c>
      <c r="L133" s="27" t="s">
        <v>159</v>
      </c>
      <c r="M133" s="35"/>
      <c r="N133" s="41"/>
    </row>
    <row r="134" spans="1:14" ht="48">
      <c r="A134" s="19">
        <v>129</v>
      </c>
      <c r="B134" s="21" t="s">
        <v>368</v>
      </c>
      <c r="C134" s="21" t="s">
        <v>369</v>
      </c>
      <c r="D134" s="22">
        <v>43922</v>
      </c>
      <c r="E134" s="26" t="s">
        <v>370</v>
      </c>
      <c r="F134" s="21" t="s">
        <v>369</v>
      </c>
      <c r="G134" s="44"/>
      <c r="H134" s="44">
        <v>75.9</v>
      </c>
      <c r="I134" s="44"/>
      <c r="J134" s="44"/>
      <c r="K134" s="41" t="s">
        <v>371</v>
      </c>
      <c r="L134" s="41" t="s">
        <v>372</v>
      </c>
      <c r="M134" s="44">
        <v>506</v>
      </c>
      <c r="N134" s="44">
        <v>506</v>
      </c>
    </row>
    <row r="135" spans="1:14" ht="48">
      <c r="A135" s="19">
        <v>130</v>
      </c>
      <c r="B135" s="21" t="s">
        <v>373</v>
      </c>
      <c r="C135" s="21" t="s">
        <v>369</v>
      </c>
      <c r="D135" s="22">
        <v>44044</v>
      </c>
      <c r="E135" s="26" t="s">
        <v>370</v>
      </c>
      <c r="F135" s="21" t="s">
        <v>369</v>
      </c>
      <c r="G135" s="44"/>
      <c r="H135" s="44">
        <v>75.9</v>
      </c>
      <c r="I135" s="44"/>
      <c r="J135" s="44"/>
      <c r="K135" s="41" t="s">
        <v>371</v>
      </c>
      <c r="L135" s="41" t="s">
        <v>372</v>
      </c>
      <c r="M135" s="44">
        <v>506</v>
      </c>
      <c r="N135" s="44">
        <v>506</v>
      </c>
    </row>
    <row r="136" spans="1:14" ht="60">
      <c r="A136" s="19">
        <v>131</v>
      </c>
      <c r="B136" s="21" t="s">
        <v>374</v>
      </c>
      <c r="C136" s="21" t="s">
        <v>369</v>
      </c>
      <c r="D136" s="22">
        <v>44166</v>
      </c>
      <c r="E136" s="32" t="s">
        <v>198</v>
      </c>
      <c r="F136" s="21" t="s">
        <v>369</v>
      </c>
      <c r="G136" s="44"/>
      <c r="H136" s="44"/>
      <c r="I136" s="44"/>
      <c r="J136" s="44">
        <v>60</v>
      </c>
      <c r="K136" s="27" t="s">
        <v>199</v>
      </c>
      <c r="L136" s="27" t="s">
        <v>200</v>
      </c>
      <c r="M136" s="44">
        <v>130</v>
      </c>
      <c r="N136" s="44">
        <v>200</v>
      </c>
    </row>
    <row r="137" spans="1:14" ht="48">
      <c r="A137" s="19">
        <v>132</v>
      </c>
      <c r="B137" s="21" t="s">
        <v>375</v>
      </c>
      <c r="C137" s="21" t="s">
        <v>376</v>
      </c>
      <c r="D137" s="22">
        <v>44166</v>
      </c>
      <c r="E137" s="26" t="s">
        <v>377</v>
      </c>
      <c r="F137" s="21" t="s">
        <v>376</v>
      </c>
      <c r="G137" s="44"/>
      <c r="H137" s="44">
        <v>5.3</v>
      </c>
      <c r="I137" s="44"/>
      <c r="J137" s="44"/>
      <c r="K137" s="26" t="s">
        <v>378</v>
      </c>
      <c r="L137" s="26" t="s">
        <v>379</v>
      </c>
      <c r="M137" s="44">
        <v>176</v>
      </c>
      <c r="N137" s="44">
        <v>176</v>
      </c>
    </row>
    <row r="138" spans="1:18" ht="36">
      <c r="A138" s="19">
        <v>133</v>
      </c>
      <c r="B138" s="21" t="s">
        <v>380</v>
      </c>
      <c r="C138" s="21" t="s">
        <v>369</v>
      </c>
      <c r="D138" s="22">
        <v>44166</v>
      </c>
      <c r="E138" s="26" t="s">
        <v>381</v>
      </c>
      <c r="F138" s="21" t="s">
        <v>369</v>
      </c>
      <c r="G138" s="44"/>
      <c r="H138" s="44"/>
      <c r="I138" s="44">
        <v>400</v>
      </c>
      <c r="J138" s="44"/>
      <c r="K138" s="26" t="s">
        <v>382</v>
      </c>
      <c r="L138" s="26" t="s">
        <v>383</v>
      </c>
      <c r="M138" s="41"/>
      <c r="N138" s="41"/>
      <c r="O138" s="48"/>
      <c r="P138" s="48"/>
      <c r="Q138" s="48"/>
      <c r="R138" s="48"/>
    </row>
    <row r="139" spans="1:14" ht="36">
      <c r="A139" s="19">
        <v>134</v>
      </c>
      <c r="B139" s="45" t="s">
        <v>384</v>
      </c>
      <c r="C139" s="46" t="s">
        <v>385</v>
      </c>
      <c r="D139" s="22">
        <v>44166</v>
      </c>
      <c r="E139" s="47" t="s">
        <v>386</v>
      </c>
      <c r="F139" s="46" t="s">
        <v>385</v>
      </c>
      <c r="G139" s="44"/>
      <c r="H139" s="44">
        <v>27</v>
      </c>
      <c r="I139" s="44"/>
      <c r="J139" s="44"/>
      <c r="K139" s="27" t="s">
        <v>158</v>
      </c>
      <c r="L139" s="27" t="s">
        <v>159</v>
      </c>
      <c r="M139" s="46"/>
      <c r="N139" s="46"/>
    </row>
    <row r="140" spans="1:14" ht="36">
      <c r="A140" s="19"/>
      <c r="B140" s="45" t="s">
        <v>387</v>
      </c>
      <c r="C140" s="46" t="s">
        <v>221</v>
      </c>
      <c r="D140" s="22">
        <v>44166</v>
      </c>
      <c r="E140" s="47" t="s">
        <v>388</v>
      </c>
      <c r="F140" s="46" t="s">
        <v>221</v>
      </c>
      <c r="G140" s="44"/>
      <c r="H140" s="44"/>
      <c r="I140" s="44">
        <v>10</v>
      </c>
      <c r="J140" s="44"/>
      <c r="K140" s="27" t="s">
        <v>158</v>
      </c>
      <c r="L140" s="27" t="s">
        <v>159</v>
      </c>
      <c r="M140" s="46"/>
      <c r="N140" s="46"/>
    </row>
    <row r="141" spans="1:14" ht="36">
      <c r="A141" s="19">
        <v>135</v>
      </c>
      <c r="B141" s="45" t="s">
        <v>389</v>
      </c>
      <c r="C141" s="46" t="s">
        <v>221</v>
      </c>
      <c r="D141" s="22">
        <v>44044</v>
      </c>
      <c r="E141" s="47" t="s">
        <v>222</v>
      </c>
      <c r="F141" s="46" t="s">
        <v>221</v>
      </c>
      <c r="G141" s="44"/>
      <c r="H141" s="44"/>
      <c r="I141" s="44">
        <v>20</v>
      </c>
      <c r="J141" s="44"/>
      <c r="K141" s="27" t="s">
        <v>158</v>
      </c>
      <c r="L141" s="27" t="s">
        <v>159</v>
      </c>
      <c r="M141" s="46"/>
      <c r="N141" s="46"/>
    </row>
    <row r="142" spans="1:14" ht="48">
      <c r="A142" s="19">
        <v>136</v>
      </c>
      <c r="B142" s="45" t="s">
        <v>390</v>
      </c>
      <c r="C142" s="46" t="s">
        <v>391</v>
      </c>
      <c r="D142" s="22">
        <v>44166</v>
      </c>
      <c r="E142" s="47" t="s">
        <v>392</v>
      </c>
      <c r="F142" s="46" t="s">
        <v>391</v>
      </c>
      <c r="G142" s="44"/>
      <c r="H142" s="44"/>
      <c r="I142" s="44">
        <v>30</v>
      </c>
      <c r="J142" s="44"/>
      <c r="K142" s="45" t="s">
        <v>393</v>
      </c>
      <c r="L142" s="45" t="s">
        <v>394</v>
      </c>
      <c r="M142" s="46"/>
      <c r="N142" s="46"/>
    </row>
    <row r="143" spans="1:14" ht="72">
      <c r="A143" s="19">
        <v>137</v>
      </c>
      <c r="B143" s="46" t="s">
        <v>395</v>
      </c>
      <c r="C143" s="46" t="s">
        <v>396</v>
      </c>
      <c r="D143" s="22">
        <v>44166</v>
      </c>
      <c r="E143" s="47" t="s">
        <v>397</v>
      </c>
      <c r="F143" s="46" t="s">
        <v>396</v>
      </c>
      <c r="G143" s="44"/>
      <c r="H143" s="44"/>
      <c r="I143" s="44">
        <v>170</v>
      </c>
      <c r="J143" s="44"/>
      <c r="K143" s="45" t="s">
        <v>398</v>
      </c>
      <c r="L143" s="45" t="s">
        <v>394</v>
      </c>
      <c r="M143" s="46"/>
      <c r="N143" s="46"/>
    </row>
    <row r="144" spans="1:14" ht="48.75" customHeight="1">
      <c r="A144" s="19">
        <v>138</v>
      </c>
      <c r="B144" s="45" t="s">
        <v>399</v>
      </c>
      <c r="C144" s="45" t="s">
        <v>396</v>
      </c>
      <c r="D144" s="22">
        <v>44166</v>
      </c>
      <c r="E144" s="47" t="s">
        <v>400</v>
      </c>
      <c r="F144" s="45" t="s">
        <v>396</v>
      </c>
      <c r="G144" s="44"/>
      <c r="H144" s="44">
        <v>50</v>
      </c>
      <c r="I144" s="44"/>
      <c r="J144" s="44"/>
      <c r="K144" s="45" t="s">
        <v>398</v>
      </c>
      <c r="L144" s="45" t="s">
        <v>394</v>
      </c>
      <c r="M144" s="46"/>
      <c r="N144" s="46"/>
    </row>
  </sheetData>
  <sheetProtection/>
  <autoFilter ref="A4:N144"/>
  <mergeCells count="11">
    <mergeCell ref="A1:N1"/>
    <mergeCell ref="G3:J3"/>
    <mergeCell ref="M3:N3"/>
    <mergeCell ref="A3:A4"/>
    <mergeCell ref="B3:B4"/>
    <mergeCell ref="C3:C4"/>
    <mergeCell ref="D3:D4"/>
    <mergeCell ref="E3:E4"/>
    <mergeCell ref="F3:F4"/>
    <mergeCell ref="K3:K4"/>
    <mergeCell ref="L3:L4"/>
  </mergeCells>
  <printOptions/>
  <pageMargins left="0.75" right="0.75" top="0.4326388888888889" bottom="1"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wps1367241616</cp:lastModifiedBy>
  <dcterms:created xsi:type="dcterms:W3CDTF">2018-12-12T00:33:39Z</dcterms:created>
  <dcterms:modified xsi:type="dcterms:W3CDTF">2020-06-19T00:56:09Z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ubyTemplate">
    <vt:lpwstr>14</vt:lpwstr>
  </property>
</Properties>
</file>